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3" activeTab="3"/>
  </bookViews>
  <sheets>
    <sheet name="表一、2025年全市收入完成预计 " sheetId="5" state="hidden" r:id="rId1"/>
    <sheet name="表二、2025年市本级收入完成预计" sheetId="8" state="hidden" r:id="rId2"/>
    <sheet name="表五、全市收入2026年预计" sheetId="3" state="hidden" r:id="rId3"/>
    <sheet name="表六、县本级收入2026年预计" sheetId="9" r:id="rId4"/>
  </sheets>
  <definedNames>
    <definedName name="_xlnm.Print_Titles" hidden="1">#N/A</definedName>
    <definedName name="_xlnm.Print_Area" localSheetId="2">表五、全市收入2026年预计!$A$1:$F$26</definedName>
    <definedName name="_xlnm.Print_Area" localSheetId="0">'表一、2025年全市收入完成预计 '!$A$1:$F$26</definedName>
    <definedName name="_xlnm.Print_Area" localSheetId="1">表二、2025年市本级收入完成预计!$A$1:$F$26</definedName>
  </definedNames>
  <calcPr calcId="144525"/>
</workbook>
</file>

<file path=xl/sharedStrings.xml><?xml version="1.0" encoding="utf-8"?>
<sst xmlns="http://schemas.openxmlformats.org/spreadsheetml/2006/main" count="124" uniqueCount="40">
  <si>
    <t>2025年全市一般公共预算收入完成情况表</t>
  </si>
  <si>
    <t>单位：万元</t>
  </si>
  <si>
    <t>项    目</t>
  </si>
  <si>
    <t>2025年
完成数</t>
  </si>
  <si>
    <t>上  年
完成数</t>
  </si>
  <si>
    <t>比上年
增减额</t>
  </si>
  <si>
    <t>比上年
增减％</t>
  </si>
  <si>
    <t>备  注</t>
  </si>
  <si>
    <t>地方一般公共预算收入</t>
  </si>
  <si>
    <t xml:space="preserve"> 1、税收收入</t>
  </si>
  <si>
    <t xml:space="preserve">    增值税</t>
  </si>
  <si>
    <t xml:space="preserve">    企业所得税</t>
  </si>
  <si>
    <t xml:space="preserve">    个人所得税</t>
  </si>
  <si>
    <t xml:space="preserve">    资源税</t>
  </si>
  <si>
    <t xml:space="preserve">    城市维护建设税</t>
  </si>
  <si>
    <t xml:space="preserve">    房产税</t>
  </si>
  <si>
    <t xml:space="preserve">    印花税</t>
  </si>
  <si>
    <t xml:space="preserve">    城镇土地使用税</t>
  </si>
  <si>
    <t xml:space="preserve">    土地增值税</t>
  </si>
  <si>
    <t xml:space="preserve">    车船税</t>
  </si>
  <si>
    <t xml:space="preserve">    耕地占用税</t>
  </si>
  <si>
    <t xml:space="preserve">    契税</t>
  </si>
  <si>
    <t xml:space="preserve">    烟叶税</t>
  </si>
  <si>
    <t xml:space="preserve">    环境保护税</t>
  </si>
  <si>
    <t xml:space="preserve">    其他税收收入</t>
  </si>
  <si>
    <t xml:space="preserve"> 2、非税收入</t>
  </si>
  <si>
    <t xml:space="preserve">    专项收入</t>
  </si>
  <si>
    <t xml:space="preserve">    行政事业性收费</t>
  </si>
  <si>
    <t xml:space="preserve">    国有资本经营收入</t>
  </si>
  <si>
    <t xml:space="preserve">    国有资源有偿使用收入</t>
  </si>
  <si>
    <t xml:space="preserve">    其他非税收入</t>
  </si>
  <si>
    <t>2025年市本级一般公共预算收入完成情况表</t>
  </si>
  <si>
    <r>
      <rPr>
        <sz val="11"/>
        <rFont val="宋体"/>
        <charset val="134"/>
      </rPr>
      <t xml:space="preserve">项 </t>
    </r>
    <r>
      <rPr>
        <sz val="11"/>
        <rFont val="宋体"/>
        <charset val="134"/>
      </rPr>
      <t xml:space="preserve">  </t>
    </r>
    <r>
      <rPr>
        <sz val="11"/>
        <rFont val="宋体"/>
        <charset val="134"/>
      </rPr>
      <t xml:space="preserve"> 目</t>
    </r>
  </si>
  <si>
    <t>一、地方一般公共预算收入</t>
  </si>
  <si>
    <t>2026年全市一般公共预算收入预算草案表</t>
  </si>
  <si>
    <t>2024年
预算数</t>
  </si>
  <si>
    <t>表7</t>
  </si>
  <si>
    <t>2026年县本级一般公共预算收入预算草案表</t>
  </si>
  <si>
    <r>
      <rPr>
        <sz val="11"/>
        <rFont val="宋体"/>
        <charset val="134"/>
      </rPr>
      <t xml:space="preserve">项  </t>
    </r>
    <r>
      <rPr>
        <sz val="11"/>
        <rFont val="宋体"/>
        <charset val="134"/>
      </rPr>
      <t xml:space="preserve">  </t>
    </r>
    <r>
      <rPr>
        <sz val="11"/>
        <rFont val="宋体"/>
        <charset val="134"/>
      </rPr>
      <t>目</t>
    </r>
  </si>
  <si>
    <t>2026年
预算数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</si>
</sst>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[$€-2]* #,##0.00_);_([$€-2]* \(#,##0.00\);_([$€-2]* &quot;-&quot;??_)"/>
    <numFmt numFmtId="177" formatCode="0_ "/>
    <numFmt numFmtId="178" formatCode="#,##0.00_ "/>
    <numFmt numFmtId="179" formatCode="0.00_ "/>
  </numFmts>
  <fonts count="26">
    <font>
      <sz val="12"/>
      <name val="宋体"/>
      <charset val="134"/>
    </font>
    <font>
      <sz val="11"/>
      <color theme="1"/>
      <name val="宋体"/>
      <charset val="134"/>
      <scheme val="minor"/>
    </font>
    <font>
      <sz val="18"/>
      <name val="黑体"/>
      <charset val="134"/>
    </font>
    <font>
      <sz val="11"/>
      <name val="宋体"/>
      <charset val="134"/>
    </font>
    <font>
      <sz val="10"/>
      <name val="宋体"/>
      <charset val="134"/>
    </font>
    <font>
      <sz val="12"/>
      <name val="Times New Roman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0" fillId="0" borderId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49" applyFont="1" applyFill="1" applyBorder="1" applyAlignment="1">
      <alignment vertical="center"/>
    </xf>
    <xf numFmtId="0" fontId="1" fillId="0" borderId="0" xfId="49" applyFont="1" applyFill="1" applyBorder="1" applyAlignment="1">
      <alignment horizontal="center" vertical="center"/>
    </xf>
    <xf numFmtId="0" fontId="2" fillId="0" borderId="0" xfId="49" applyFont="1" applyFill="1" applyBorder="1" applyAlignment="1">
      <alignment horizontal="center" vertical="center"/>
    </xf>
    <xf numFmtId="0" fontId="3" fillId="0" borderId="0" xfId="49" applyFont="1" applyFill="1" applyBorder="1" applyAlignment="1">
      <alignment vertical="center"/>
    </xf>
    <xf numFmtId="0" fontId="3" fillId="0" borderId="0" xfId="49" applyFont="1" applyFill="1" applyBorder="1" applyAlignment="1">
      <alignment horizontal="center" vertical="center"/>
    </xf>
    <xf numFmtId="0" fontId="3" fillId="0" borderId="0" xfId="49" applyFont="1" applyFill="1" applyBorder="1" applyAlignment="1">
      <alignment horizontal="right" vertical="center"/>
    </xf>
    <xf numFmtId="0" fontId="3" fillId="0" borderId="1" xfId="49" applyFont="1" applyFill="1" applyBorder="1" applyAlignment="1" applyProtection="1">
      <alignment horizontal="center" vertical="center"/>
      <protection locked="0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0" fontId="3" fillId="0" borderId="1" xfId="49" applyFont="1" applyFill="1" applyBorder="1" applyAlignment="1" applyProtection="1">
      <alignment horizontal="left" vertical="center"/>
      <protection locked="0"/>
    </xf>
    <xf numFmtId="3" fontId="3" fillId="0" borderId="1" xfId="49" applyNumberFormat="1" applyFont="1" applyFill="1" applyBorder="1" applyAlignment="1">
      <alignment horizontal="right" vertical="center"/>
    </xf>
    <xf numFmtId="10" fontId="4" fillId="0" borderId="1" xfId="53" applyNumberFormat="1" applyFont="1" applyFill="1" applyBorder="1" applyAlignment="1">
      <alignment horizontal="right" vertical="center"/>
    </xf>
    <xf numFmtId="0" fontId="3" fillId="0" borderId="1" xfId="49" applyFont="1" applyFill="1" applyBorder="1" applyAlignment="1" applyProtection="1">
      <alignment vertical="center"/>
      <protection locked="0"/>
    </xf>
    <xf numFmtId="3" fontId="3" fillId="0" borderId="1" xfId="52" applyNumberFormat="1" applyFont="1" applyFill="1" applyBorder="1" applyAlignment="1">
      <alignment horizontal="right" vertical="center"/>
    </xf>
    <xf numFmtId="0" fontId="3" fillId="0" borderId="1" xfId="52" applyFont="1" applyFill="1" applyBorder="1" applyAlignment="1" applyProtection="1">
      <alignment vertical="center"/>
      <protection locked="0"/>
    </xf>
    <xf numFmtId="3" fontId="1" fillId="0" borderId="0" xfId="49" applyNumberFormat="1" applyFont="1" applyFill="1" applyBorder="1" applyAlignment="1">
      <alignment horizontal="center" vertical="center"/>
    </xf>
    <xf numFmtId="0" fontId="1" fillId="0" borderId="0" xfId="52" applyFont="1" applyFill="1" applyBorder="1" applyAlignment="1">
      <alignment vertical="center"/>
    </xf>
    <xf numFmtId="0" fontId="1" fillId="0" borderId="0" xfId="52" applyFont="1" applyFill="1" applyBorder="1" applyAlignment="1">
      <alignment horizontal="center" vertical="center"/>
    </xf>
    <xf numFmtId="177" fontId="5" fillId="0" borderId="0" xfId="52" applyNumberFormat="1" applyFont="1" applyFill="1" applyBorder="1" applyAlignment="1">
      <alignment vertical="center"/>
    </xf>
    <xf numFmtId="0" fontId="2" fillId="0" borderId="0" xfId="52" applyFont="1" applyFill="1" applyBorder="1" applyAlignment="1">
      <alignment horizontal="center" vertical="center"/>
    </xf>
    <xf numFmtId="0" fontId="3" fillId="0" borderId="0" xfId="52" applyFont="1" applyFill="1" applyBorder="1" applyAlignment="1">
      <alignment vertical="center"/>
    </xf>
    <xf numFmtId="0" fontId="3" fillId="0" borderId="0" xfId="52" applyFont="1" applyFill="1" applyBorder="1" applyAlignment="1">
      <alignment horizontal="center" vertical="center"/>
    </xf>
    <xf numFmtId="0" fontId="3" fillId="0" borderId="0" xfId="52" applyFont="1" applyFill="1" applyBorder="1" applyAlignment="1">
      <alignment horizontal="right" vertical="center"/>
    </xf>
    <xf numFmtId="0" fontId="3" fillId="0" borderId="1" xfId="52" applyFont="1" applyFill="1" applyBorder="1" applyAlignment="1" applyProtection="1">
      <alignment horizontal="center" vertical="center"/>
      <protection locked="0"/>
    </xf>
    <xf numFmtId="0" fontId="3" fillId="0" borderId="1" xfId="52" applyFont="1" applyFill="1" applyBorder="1" applyAlignment="1">
      <alignment horizontal="center" vertical="center" wrapText="1"/>
    </xf>
    <xf numFmtId="0" fontId="3" fillId="0" borderId="1" xfId="52" applyFont="1" applyFill="1" applyBorder="1" applyAlignment="1">
      <alignment horizontal="center" vertical="center"/>
    </xf>
    <xf numFmtId="0" fontId="3" fillId="0" borderId="2" xfId="52" applyFont="1" applyFill="1" applyBorder="1" applyAlignment="1" applyProtection="1">
      <alignment horizontal="left" vertical="center"/>
      <protection locked="0"/>
    </xf>
    <xf numFmtId="178" fontId="3" fillId="0" borderId="1" xfId="49" applyNumberFormat="1" applyFont="1" applyFill="1" applyBorder="1" applyAlignment="1">
      <alignment horizontal="right" vertical="center" wrapText="1"/>
    </xf>
    <xf numFmtId="0" fontId="3" fillId="0" borderId="1" xfId="52" applyFont="1" applyFill="1" applyBorder="1" applyAlignment="1">
      <alignment vertical="center"/>
    </xf>
    <xf numFmtId="0" fontId="3" fillId="0" borderId="1" xfId="52" applyFont="1" applyFill="1" applyBorder="1" applyAlignment="1">
      <alignment vertical="center" wrapText="1"/>
    </xf>
    <xf numFmtId="179" fontId="1" fillId="0" borderId="0" xfId="52" applyNumberFormat="1" applyFont="1" applyFill="1" applyBorder="1" applyAlignment="1">
      <alignment horizontal="center" vertical="center"/>
    </xf>
    <xf numFmtId="177" fontId="1" fillId="0" borderId="0" xfId="52" applyNumberFormat="1" applyFont="1" applyFill="1" applyBorder="1" applyAlignment="1">
      <alignment vertical="center"/>
    </xf>
    <xf numFmtId="10" fontId="1" fillId="0" borderId="0" xfId="52" applyNumberFormat="1" applyFont="1" applyFill="1" applyBorder="1" applyAlignment="1">
      <alignment vertical="center"/>
    </xf>
    <xf numFmtId="178" fontId="3" fillId="0" borderId="1" xfId="52" applyNumberFormat="1" applyFont="1" applyFill="1" applyBorder="1" applyAlignment="1">
      <alignment horizontal="right" vertical="center" wrapText="1"/>
    </xf>
    <xf numFmtId="0" fontId="6" fillId="0" borderId="1" xfId="52" applyFont="1" applyFill="1" applyBorder="1" applyAlignment="1">
      <alignment vertical="center" wrapText="1"/>
    </xf>
    <xf numFmtId="0" fontId="5" fillId="0" borderId="0" xfId="52" applyFont="1" applyFill="1" applyBorder="1" applyAlignment="1">
      <alignment vertical="center"/>
    </xf>
    <xf numFmtId="0" fontId="5" fillId="0" borderId="0" xfId="52" applyFont="1" applyFill="1" applyBorder="1" applyAlignment="1">
      <alignment horizontal="center" vertical="center"/>
    </xf>
    <xf numFmtId="3" fontId="5" fillId="0" borderId="0" xfId="52" applyNumberFormat="1" applyFont="1" applyFill="1" applyBorder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常规_2013年预算收入安排_2016年预算执行及2017年年初预算草案" xfId="27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4_白沙园-2018年预算草案12.28" xfId="52"/>
    <cellStyle name="常规_2016年预算执行及2017年年初预算草案" xfId="53"/>
    <cellStyle name="常规 2" xfId="5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8" tint="0.399975585192419"/>
  </sheetPr>
  <dimension ref="A1:V28"/>
  <sheetViews>
    <sheetView showZeros="0" zoomScale="80" zoomScaleNormal="80" workbookViewId="0">
      <selection activeCell="D26" sqref="D26"/>
    </sheetView>
  </sheetViews>
  <sheetFormatPr defaultColWidth="7.99166666666667" defaultRowHeight="15.75"/>
  <cols>
    <col min="1" max="1" width="23.625" style="36" customWidth="1"/>
    <col min="2" max="2" width="9.79166666666667" style="37" customWidth="1"/>
    <col min="3" max="3" width="10.4666666666667" style="37" customWidth="1"/>
    <col min="4" max="4" width="9.675" style="37" customWidth="1"/>
    <col min="5" max="5" width="8.89166666666667" style="37" customWidth="1"/>
    <col min="6" max="6" width="12.9416666666667" style="36" customWidth="1"/>
    <col min="7" max="7" width="7.99166666666667" style="36"/>
    <col min="8" max="8" width="16.25" style="19" customWidth="1"/>
    <col min="9" max="9" width="8.375" style="36"/>
    <col min="10" max="13" width="7.99166666666667" style="36"/>
    <col min="14" max="14" width="9.625" style="36" customWidth="1"/>
    <col min="15" max="15" width="8.375" style="36"/>
    <col min="16" max="17" width="7.99166666666667" style="36"/>
    <col min="18" max="18" width="10.75" style="36" customWidth="1"/>
    <col min="19" max="19" width="8.375" style="36"/>
    <col min="20" max="20" width="7.99166666666667" style="36"/>
    <col min="21" max="21" width="8.375" style="36"/>
    <col min="22" max="16384" width="7.99166666666667" style="36"/>
  </cols>
  <sheetData>
    <row r="1" ht="36" customHeight="1" spans="1:6">
      <c r="A1" s="20" t="s">
        <v>0</v>
      </c>
      <c r="B1" s="20"/>
      <c r="C1" s="20"/>
      <c r="D1" s="20"/>
      <c r="E1" s="20"/>
      <c r="F1" s="20"/>
    </row>
    <row r="2" ht="22.5" customHeight="1" spans="1:6">
      <c r="A2" s="21"/>
      <c r="B2" s="22"/>
      <c r="C2" s="22"/>
      <c r="D2" s="22"/>
      <c r="E2" s="22"/>
      <c r="F2" s="23" t="s">
        <v>1</v>
      </c>
    </row>
    <row r="3" ht="39.2" customHeight="1" spans="1:22">
      <c r="A3" s="24" t="s">
        <v>2</v>
      </c>
      <c r="B3" s="25" t="s">
        <v>3</v>
      </c>
      <c r="C3" s="25" t="s">
        <v>4</v>
      </c>
      <c r="D3" s="25" t="s">
        <v>5</v>
      </c>
      <c r="E3" s="25" t="s">
        <v>6</v>
      </c>
      <c r="F3" s="26" t="s">
        <v>7</v>
      </c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</row>
    <row r="4" ht="21.95" customHeight="1" spans="1:22">
      <c r="A4" s="27" t="s">
        <v>8</v>
      </c>
      <c r="B4" s="14">
        <v>1852200</v>
      </c>
      <c r="C4" s="14">
        <v>1959763</v>
      </c>
      <c r="D4" s="14">
        <v>-107563</v>
      </c>
      <c r="E4" s="34">
        <v>-5.49</v>
      </c>
      <c r="F4" s="35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</row>
    <row r="5" ht="21.95" customHeight="1" spans="1:22">
      <c r="A5" s="15" t="s">
        <v>9</v>
      </c>
      <c r="B5" s="14">
        <v>1194898</v>
      </c>
      <c r="C5" s="14">
        <v>1294898</v>
      </c>
      <c r="D5" s="14">
        <v>-100000</v>
      </c>
      <c r="E5" s="34">
        <v>-7.72</v>
      </c>
      <c r="F5" s="29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</row>
    <row r="6" ht="21.95" customHeight="1" spans="1:22">
      <c r="A6" s="15" t="s">
        <v>10</v>
      </c>
      <c r="B6" s="14">
        <v>288793</v>
      </c>
      <c r="C6" s="14">
        <v>288247</v>
      </c>
      <c r="D6" s="14">
        <v>546</v>
      </c>
      <c r="E6" s="34">
        <v>0.19</v>
      </c>
      <c r="F6" s="30"/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</row>
    <row r="7" ht="21.95" customHeight="1" spans="1:22">
      <c r="A7" s="15" t="s">
        <v>11</v>
      </c>
      <c r="B7" s="14">
        <v>76660</v>
      </c>
      <c r="C7" s="14">
        <v>68011</v>
      </c>
      <c r="D7" s="14">
        <v>8649</v>
      </c>
      <c r="E7" s="34">
        <v>12.72</v>
      </c>
      <c r="F7" s="29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</row>
    <row r="8" ht="21.95" customHeight="1" spans="1:22">
      <c r="A8" s="15" t="s">
        <v>12</v>
      </c>
      <c r="B8" s="14">
        <v>41842</v>
      </c>
      <c r="C8" s="14">
        <v>24996</v>
      </c>
      <c r="D8" s="14">
        <v>16846</v>
      </c>
      <c r="E8" s="34">
        <v>67.39</v>
      </c>
      <c r="F8" s="29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</row>
    <row r="9" ht="21.95" customHeight="1" spans="1:22">
      <c r="A9" s="15" t="s">
        <v>13</v>
      </c>
      <c r="B9" s="14">
        <v>20466</v>
      </c>
      <c r="C9" s="14">
        <v>14899</v>
      </c>
      <c r="D9" s="14">
        <v>5567</v>
      </c>
      <c r="E9" s="34">
        <v>37.36</v>
      </c>
      <c r="F9" s="2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</row>
    <row r="10" ht="21.95" customHeight="1" spans="1:22">
      <c r="A10" s="15" t="s">
        <v>14</v>
      </c>
      <c r="B10" s="14">
        <v>53776</v>
      </c>
      <c r="C10" s="14">
        <v>51666</v>
      </c>
      <c r="D10" s="14">
        <v>2110</v>
      </c>
      <c r="E10" s="34">
        <v>4.08</v>
      </c>
      <c r="F10" s="29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</row>
    <row r="11" ht="21.95" customHeight="1" spans="1:22">
      <c r="A11" s="15" t="s">
        <v>15</v>
      </c>
      <c r="B11" s="14">
        <v>176811</v>
      </c>
      <c r="C11" s="14">
        <v>205630</v>
      </c>
      <c r="D11" s="14">
        <v>-28819</v>
      </c>
      <c r="E11" s="34">
        <v>-14.01</v>
      </c>
      <c r="F11" s="29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</row>
    <row r="12" ht="21.95" customHeight="1" spans="1:22">
      <c r="A12" s="15" t="s">
        <v>16</v>
      </c>
      <c r="B12" s="14">
        <v>23160</v>
      </c>
      <c r="C12" s="14">
        <v>25410</v>
      </c>
      <c r="D12" s="14">
        <v>-2250</v>
      </c>
      <c r="E12" s="34">
        <v>-8.85</v>
      </c>
      <c r="F12" s="29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</row>
    <row r="13" ht="21.95" customHeight="1" spans="1:22">
      <c r="A13" s="15" t="s">
        <v>17</v>
      </c>
      <c r="B13" s="14">
        <v>74557</v>
      </c>
      <c r="C13" s="14">
        <v>65250</v>
      </c>
      <c r="D13" s="14">
        <v>9307</v>
      </c>
      <c r="E13" s="34">
        <v>14.26</v>
      </c>
      <c r="F13" s="29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</row>
    <row r="14" ht="21.95" customHeight="1" spans="1:22">
      <c r="A14" s="15" t="s">
        <v>18</v>
      </c>
      <c r="B14" s="14">
        <v>246790</v>
      </c>
      <c r="C14" s="14">
        <v>356986</v>
      </c>
      <c r="D14" s="14">
        <v>-110196</v>
      </c>
      <c r="E14" s="34">
        <v>-30.87</v>
      </c>
      <c r="F14" s="29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</row>
    <row r="15" ht="21.95" customHeight="1" spans="1:22">
      <c r="A15" s="15" t="s">
        <v>19</v>
      </c>
      <c r="B15" s="14">
        <v>22981</v>
      </c>
      <c r="C15" s="14">
        <v>21868</v>
      </c>
      <c r="D15" s="14">
        <v>1113</v>
      </c>
      <c r="E15" s="34">
        <v>5.09</v>
      </c>
      <c r="F15" s="29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</row>
    <row r="16" ht="21.95" customHeight="1" spans="1:22">
      <c r="A16" s="15" t="s">
        <v>20</v>
      </c>
      <c r="B16" s="14">
        <v>45868</v>
      </c>
      <c r="C16" s="14">
        <v>32398</v>
      </c>
      <c r="D16" s="14">
        <v>13470</v>
      </c>
      <c r="E16" s="34">
        <v>41.58</v>
      </c>
      <c r="F16" s="29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</row>
    <row r="17" ht="21.95" customHeight="1" spans="1:22">
      <c r="A17" s="15" t="s">
        <v>21</v>
      </c>
      <c r="B17" s="14">
        <v>111093</v>
      </c>
      <c r="C17" s="14">
        <v>127620</v>
      </c>
      <c r="D17" s="14">
        <v>-16527</v>
      </c>
      <c r="E17" s="34">
        <v>-12.95</v>
      </c>
      <c r="F17" s="30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</row>
    <row r="18" ht="21.95" customHeight="1" spans="1:22">
      <c r="A18" s="15" t="s">
        <v>22</v>
      </c>
      <c r="B18" s="14">
        <v>8497</v>
      </c>
      <c r="C18" s="14">
        <v>8779</v>
      </c>
      <c r="D18" s="14">
        <v>-282</v>
      </c>
      <c r="E18" s="34">
        <v>-3.21</v>
      </c>
      <c r="F18" s="29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</row>
    <row r="19" ht="21.95" customHeight="1" spans="1:22">
      <c r="A19" s="15" t="s">
        <v>23</v>
      </c>
      <c r="B19" s="14">
        <v>3506</v>
      </c>
      <c r="C19" s="14">
        <v>3109</v>
      </c>
      <c r="D19" s="14">
        <v>397</v>
      </c>
      <c r="E19" s="34">
        <v>12.77</v>
      </c>
      <c r="F19" s="2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</row>
    <row r="20" ht="21.95" customHeight="1" spans="1:22">
      <c r="A20" s="15" t="s">
        <v>24</v>
      </c>
      <c r="B20" s="14">
        <v>98</v>
      </c>
      <c r="C20" s="14">
        <v>29</v>
      </c>
      <c r="D20" s="14">
        <v>69</v>
      </c>
      <c r="E20" s="34">
        <v>237.93</v>
      </c>
      <c r="F20" s="3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</row>
    <row r="21" ht="21.95" customHeight="1" spans="1:22">
      <c r="A21" s="15" t="s">
        <v>25</v>
      </c>
      <c r="B21" s="14">
        <v>657302</v>
      </c>
      <c r="C21" s="14">
        <v>664865</v>
      </c>
      <c r="D21" s="14">
        <v>-7563</v>
      </c>
      <c r="E21" s="34">
        <v>-1.14</v>
      </c>
      <c r="F21" s="29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</row>
    <row r="22" ht="21.95" customHeight="1" spans="1:22">
      <c r="A22" s="15" t="s">
        <v>26</v>
      </c>
      <c r="B22" s="14">
        <v>73071</v>
      </c>
      <c r="C22" s="14">
        <v>70479</v>
      </c>
      <c r="D22" s="14">
        <v>2592</v>
      </c>
      <c r="E22" s="34">
        <v>3.68</v>
      </c>
      <c r="F22" s="29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</row>
    <row r="23" ht="21.95" customHeight="1" spans="1:22">
      <c r="A23" s="15" t="s">
        <v>27</v>
      </c>
      <c r="B23" s="14">
        <v>53539</v>
      </c>
      <c r="C23" s="14">
        <v>54259</v>
      </c>
      <c r="D23" s="14">
        <v>-720</v>
      </c>
      <c r="E23" s="34">
        <v>-1.33</v>
      </c>
      <c r="F23" s="29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</row>
    <row r="24" ht="21.95" customHeight="1" spans="1:22">
      <c r="A24" s="15" t="s">
        <v>28</v>
      </c>
      <c r="B24" s="14">
        <v>4435</v>
      </c>
      <c r="C24" s="14">
        <v>12702</v>
      </c>
      <c r="D24" s="14">
        <v>-8267</v>
      </c>
      <c r="E24" s="34">
        <v>-65.08</v>
      </c>
      <c r="F24" s="29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</row>
    <row r="25" ht="21.95" customHeight="1" spans="1:22">
      <c r="A25" s="15" t="s">
        <v>29</v>
      </c>
      <c r="B25" s="14">
        <v>228148</v>
      </c>
      <c r="C25" s="14">
        <v>227551</v>
      </c>
      <c r="D25" s="14">
        <v>597</v>
      </c>
      <c r="E25" s="34">
        <v>0.26</v>
      </c>
      <c r="F25" s="29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</row>
    <row r="26" ht="21.95" customHeight="1" spans="1:6">
      <c r="A26" s="15" t="s">
        <v>30</v>
      </c>
      <c r="B26" s="14">
        <v>298109</v>
      </c>
      <c r="C26" s="14">
        <v>299874</v>
      </c>
      <c r="D26" s="14">
        <v>-1765</v>
      </c>
      <c r="E26" s="34">
        <v>-0.59</v>
      </c>
      <c r="F26" s="29"/>
    </row>
    <row r="27" ht="25.7" customHeight="1" spans="1:1">
      <c r="A27" s="21"/>
    </row>
    <row r="28" spans="2:2">
      <c r="B28" s="38"/>
    </row>
  </sheetData>
  <mergeCells count="1">
    <mergeCell ref="A1:F1"/>
  </mergeCells>
  <printOptions horizontalCentered="1"/>
  <pageMargins left="0.700694444444445" right="0.700694444444445" top="0.708333333333333" bottom="0.708333333333333" header="0.298611111111111" footer="0.298611111111111"/>
  <pageSetup paperSize="9" orientation="portrait" blackAndWhite="1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7"/>
  <sheetViews>
    <sheetView showZeros="0" zoomScale="90" zoomScaleNormal="90" workbookViewId="0">
      <selection activeCell="E26" sqref="E26"/>
    </sheetView>
  </sheetViews>
  <sheetFormatPr defaultColWidth="7.99166666666667" defaultRowHeight="13.5"/>
  <cols>
    <col min="1" max="1" width="23.625" style="17" customWidth="1"/>
    <col min="2" max="2" width="9.79166666666667" style="18" customWidth="1"/>
    <col min="3" max="3" width="10.4666666666667" style="18" customWidth="1"/>
    <col min="4" max="5" width="8.89166666666667" style="18" customWidth="1"/>
    <col min="6" max="6" width="12.9416666666667" style="17" customWidth="1"/>
    <col min="7" max="7" width="7.99166666666667" style="17"/>
    <col min="8" max="8" width="25.75" style="17" customWidth="1"/>
    <col min="9" max="9" width="9.875" style="17" customWidth="1"/>
    <col min="10" max="10" width="7.99166666666667" style="17"/>
    <col min="11" max="12" width="8.375" style="17"/>
    <col min="13" max="13" width="7.99166666666667" style="17"/>
    <col min="14" max="14" width="11.5" style="32"/>
    <col min="15" max="15" width="10.375" style="17"/>
    <col min="16" max="16" width="7.99166666666667" style="17"/>
    <col min="17" max="17" width="8.375" style="17"/>
    <col min="18" max="18" width="7.99166666666667" style="17"/>
    <col min="19" max="19" width="11.5" style="33"/>
    <col min="20" max="16384" width="7.99166666666667" style="17"/>
  </cols>
  <sheetData>
    <row r="1" ht="36" customHeight="1" spans="1:21">
      <c r="A1" s="20" t="s">
        <v>31</v>
      </c>
      <c r="B1" s="20"/>
      <c r="C1" s="20"/>
      <c r="D1" s="20"/>
      <c r="E1" s="20"/>
      <c r="F1" s="20"/>
      <c r="G1"/>
      <c r="H1"/>
      <c r="I1"/>
      <c r="J1"/>
      <c r="K1"/>
      <c r="L1"/>
      <c r="M1"/>
      <c r="N1"/>
      <c r="O1"/>
      <c r="P1"/>
      <c r="Q1"/>
      <c r="R1"/>
      <c r="S1"/>
      <c r="T1"/>
      <c r="U1"/>
    </row>
    <row r="2" ht="22.5" customHeight="1" spans="1:21">
      <c r="A2" s="21"/>
      <c r="B2" s="22"/>
      <c r="C2" s="22"/>
      <c r="D2" s="22"/>
      <c r="E2" s="22"/>
      <c r="F2" s="23" t="s">
        <v>1</v>
      </c>
      <c r="G2"/>
      <c r="H2"/>
      <c r="I2"/>
      <c r="J2"/>
      <c r="K2"/>
      <c r="L2"/>
      <c r="M2"/>
      <c r="N2"/>
      <c r="O2"/>
      <c r="P2"/>
      <c r="Q2"/>
      <c r="R2"/>
      <c r="S2"/>
      <c r="T2"/>
      <c r="U2"/>
    </row>
    <row r="3" ht="39.2" customHeight="1" spans="1:21">
      <c r="A3" s="24" t="s">
        <v>32</v>
      </c>
      <c r="B3" s="25" t="s">
        <v>3</v>
      </c>
      <c r="C3" s="25" t="s">
        <v>4</v>
      </c>
      <c r="D3" s="25" t="s">
        <v>5</v>
      </c>
      <c r="E3" s="25" t="s">
        <v>6</v>
      </c>
      <c r="F3" s="26" t="s">
        <v>7</v>
      </c>
      <c r="G3"/>
      <c r="H3"/>
      <c r="I3"/>
      <c r="J3"/>
      <c r="K3"/>
      <c r="L3"/>
      <c r="M3"/>
      <c r="N3"/>
      <c r="O3"/>
      <c r="P3"/>
      <c r="Q3"/>
      <c r="R3"/>
      <c r="S3"/>
      <c r="T3"/>
      <c r="U3"/>
    </row>
    <row r="4" ht="21.95" customHeight="1" spans="1:21">
      <c r="A4" s="27" t="s">
        <v>33</v>
      </c>
      <c r="B4" s="14">
        <v>606047</v>
      </c>
      <c r="C4" s="14">
        <v>604068</v>
      </c>
      <c r="D4" s="14">
        <v>1979</v>
      </c>
      <c r="E4" s="34">
        <v>0.33</v>
      </c>
      <c r="F4" s="35"/>
      <c r="G4"/>
      <c r="H4"/>
      <c r="I4"/>
      <c r="J4"/>
      <c r="K4"/>
      <c r="L4"/>
      <c r="M4"/>
      <c r="N4"/>
      <c r="O4"/>
      <c r="P4"/>
      <c r="Q4"/>
      <c r="R4"/>
      <c r="S4"/>
      <c r="T4"/>
      <c r="U4"/>
    </row>
    <row r="5" ht="21.95" customHeight="1" spans="1:21">
      <c r="A5" s="15" t="s">
        <v>9</v>
      </c>
      <c r="B5" s="14">
        <v>347807</v>
      </c>
      <c r="C5" s="14">
        <v>347113</v>
      </c>
      <c r="D5" s="14">
        <v>694</v>
      </c>
      <c r="E5" s="34">
        <v>0.2</v>
      </c>
      <c r="F5" s="29"/>
      <c r="G5"/>
      <c r="H5"/>
      <c r="I5"/>
      <c r="J5"/>
      <c r="K5"/>
      <c r="L5"/>
      <c r="M5"/>
      <c r="N5"/>
      <c r="O5"/>
      <c r="P5"/>
      <c r="Q5"/>
      <c r="R5"/>
      <c r="S5"/>
      <c r="T5"/>
      <c r="U5"/>
    </row>
    <row r="6" ht="21.95" customHeight="1" spans="1:21">
      <c r="A6" s="15" t="s">
        <v>10</v>
      </c>
      <c r="B6" s="14">
        <v>93170</v>
      </c>
      <c r="C6" s="14">
        <v>95968</v>
      </c>
      <c r="D6" s="14">
        <v>-2798</v>
      </c>
      <c r="E6" s="34">
        <v>-2.92</v>
      </c>
      <c r="F6" s="30"/>
      <c r="G6"/>
      <c r="H6"/>
      <c r="I6"/>
      <c r="J6"/>
      <c r="K6"/>
      <c r="L6"/>
      <c r="M6"/>
      <c r="N6"/>
      <c r="O6"/>
      <c r="P6"/>
      <c r="Q6"/>
      <c r="R6"/>
      <c r="S6"/>
      <c r="T6"/>
      <c r="U6"/>
    </row>
    <row r="7" ht="21.95" customHeight="1" spans="1:21">
      <c r="A7" s="15" t="s">
        <v>11</v>
      </c>
      <c r="B7" s="14">
        <v>25369</v>
      </c>
      <c r="C7" s="14">
        <v>23346</v>
      </c>
      <c r="D7" s="14">
        <v>2023</v>
      </c>
      <c r="E7" s="34">
        <v>8.67</v>
      </c>
      <c r="F7" s="29"/>
      <c r="G7"/>
      <c r="H7"/>
      <c r="I7"/>
      <c r="J7"/>
      <c r="K7"/>
      <c r="L7"/>
      <c r="M7"/>
      <c r="N7"/>
      <c r="O7"/>
      <c r="P7"/>
      <c r="Q7"/>
      <c r="R7"/>
      <c r="S7"/>
      <c r="T7"/>
      <c r="U7"/>
    </row>
    <row r="8" ht="21.95" customHeight="1" spans="1:21">
      <c r="A8" s="15" t="s">
        <v>12</v>
      </c>
      <c r="B8" s="14">
        <v>21312</v>
      </c>
      <c r="C8" s="14">
        <v>11036</v>
      </c>
      <c r="D8" s="14">
        <v>10276</v>
      </c>
      <c r="E8" s="34">
        <v>93.11</v>
      </c>
      <c r="F8" s="29"/>
      <c r="G8"/>
      <c r="H8"/>
      <c r="I8"/>
      <c r="J8"/>
      <c r="K8"/>
      <c r="L8"/>
      <c r="M8"/>
      <c r="N8"/>
      <c r="O8"/>
      <c r="P8"/>
      <c r="Q8"/>
      <c r="R8"/>
      <c r="S8"/>
      <c r="T8"/>
      <c r="U8"/>
    </row>
    <row r="9" ht="21.95" customHeight="1" spans="1:21">
      <c r="A9" s="15" t="s">
        <v>13</v>
      </c>
      <c r="B9" s="14">
        <v>2545</v>
      </c>
      <c r="C9" s="14">
        <v>2123</v>
      </c>
      <c r="D9" s="14">
        <v>422</v>
      </c>
      <c r="E9" s="34">
        <v>19.88</v>
      </c>
      <c r="F9" s="29"/>
      <c r="G9"/>
      <c r="H9"/>
      <c r="I9"/>
      <c r="J9"/>
      <c r="K9"/>
      <c r="L9"/>
      <c r="M9"/>
      <c r="N9"/>
      <c r="O9"/>
      <c r="P9"/>
      <c r="Q9"/>
      <c r="R9"/>
      <c r="S9"/>
      <c r="T9"/>
      <c r="U9"/>
    </row>
    <row r="10" ht="21.95" customHeight="1" spans="1:21">
      <c r="A10" s="15" t="s">
        <v>14</v>
      </c>
      <c r="B10" s="14">
        <v>21911</v>
      </c>
      <c r="C10" s="14">
        <v>22599</v>
      </c>
      <c r="D10" s="14">
        <v>-688</v>
      </c>
      <c r="E10" s="34">
        <v>-3.04</v>
      </c>
      <c r="F10" s="29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</row>
    <row r="11" ht="21.95" customHeight="1" spans="1:21">
      <c r="A11" s="15" t="s">
        <v>15</v>
      </c>
      <c r="B11" s="14">
        <v>54583</v>
      </c>
      <c r="C11" s="14">
        <v>61383</v>
      </c>
      <c r="D11" s="14">
        <v>-6800</v>
      </c>
      <c r="E11" s="34">
        <v>-11.08</v>
      </c>
      <c r="F11" s="29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</row>
    <row r="12" ht="21.95" customHeight="1" spans="1:21">
      <c r="A12" s="15" t="s">
        <v>16</v>
      </c>
      <c r="B12" s="14">
        <v>8615</v>
      </c>
      <c r="C12" s="14">
        <v>9405</v>
      </c>
      <c r="D12" s="14">
        <v>-790</v>
      </c>
      <c r="E12" s="34">
        <v>-8.4</v>
      </c>
      <c r="F12" s="29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</row>
    <row r="13" ht="21.95" customHeight="1" spans="1:21">
      <c r="A13" s="15" t="s">
        <v>17</v>
      </c>
      <c r="B13" s="14">
        <v>27116</v>
      </c>
      <c r="C13" s="14">
        <v>27840</v>
      </c>
      <c r="D13" s="14">
        <v>-724</v>
      </c>
      <c r="E13" s="34">
        <v>-2.6</v>
      </c>
      <c r="F13" s="29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</row>
    <row r="14" ht="21.95" customHeight="1" spans="1:21">
      <c r="A14" s="15" t="s">
        <v>18</v>
      </c>
      <c r="B14" s="14">
        <v>28670</v>
      </c>
      <c r="C14" s="14">
        <v>30148</v>
      </c>
      <c r="D14" s="14">
        <v>-1478</v>
      </c>
      <c r="E14" s="34">
        <v>-4.9</v>
      </c>
      <c r="F14" s="29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</row>
    <row r="15" ht="21.95" customHeight="1" spans="1:21">
      <c r="A15" s="15" t="s">
        <v>19</v>
      </c>
      <c r="B15" s="14">
        <v>5849</v>
      </c>
      <c r="C15" s="14">
        <v>5770</v>
      </c>
      <c r="D15" s="14">
        <v>79</v>
      </c>
      <c r="E15" s="34">
        <v>1.37</v>
      </c>
      <c r="F15" s="29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</row>
    <row r="16" ht="21.95" customHeight="1" spans="1:21">
      <c r="A16" s="15" t="s">
        <v>20</v>
      </c>
      <c r="B16" s="14">
        <v>0</v>
      </c>
      <c r="C16" s="14">
        <v>0</v>
      </c>
      <c r="D16" s="14"/>
      <c r="E16" s="34"/>
      <c r="F16" s="29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</row>
    <row r="17" ht="21.95" customHeight="1" spans="1:21">
      <c r="A17" s="15" t="s">
        <v>21</v>
      </c>
      <c r="B17" s="14">
        <v>58042</v>
      </c>
      <c r="C17" s="14">
        <v>56820</v>
      </c>
      <c r="D17" s="14">
        <v>1222</v>
      </c>
      <c r="E17" s="34">
        <v>2.15</v>
      </c>
      <c r="F17" s="30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</row>
    <row r="18" ht="21.95" customHeight="1" spans="1:21">
      <c r="A18" s="15" t="s">
        <v>22</v>
      </c>
      <c r="B18" s="14">
        <v>0</v>
      </c>
      <c r="C18" s="14">
        <v>0</v>
      </c>
      <c r="D18" s="14"/>
      <c r="E18" s="34"/>
      <c r="F18" s="29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</row>
    <row r="19" ht="21.95" customHeight="1" spans="1:21">
      <c r="A19" s="15" t="s">
        <v>23</v>
      </c>
      <c r="B19" s="14">
        <v>577</v>
      </c>
      <c r="C19" s="14">
        <v>663</v>
      </c>
      <c r="D19" s="14">
        <v>-86</v>
      </c>
      <c r="E19" s="34">
        <v>-12.97</v>
      </c>
      <c r="F19" s="2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</row>
    <row r="20" ht="21.95" customHeight="1" spans="1:21">
      <c r="A20" s="15" t="s">
        <v>24</v>
      </c>
      <c r="B20" s="14">
        <v>48</v>
      </c>
      <c r="C20" s="14">
        <v>12</v>
      </c>
      <c r="D20" s="14">
        <v>36</v>
      </c>
      <c r="E20" s="34">
        <v>300</v>
      </c>
      <c r="F20" s="29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</row>
    <row r="21" ht="21.95" customHeight="1" spans="1:21">
      <c r="A21" s="15" t="s">
        <v>25</v>
      </c>
      <c r="B21" s="14">
        <v>258240</v>
      </c>
      <c r="C21" s="14">
        <v>256955</v>
      </c>
      <c r="D21" s="14">
        <v>1285</v>
      </c>
      <c r="E21" s="34">
        <v>0.5</v>
      </c>
      <c r="F21" s="29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</row>
    <row r="22" ht="21.95" customHeight="1" spans="1:21">
      <c r="A22" s="15" t="s">
        <v>26</v>
      </c>
      <c r="B22" s="14">
        <v>26083</v>
      </c>
      <c r="C22" s="14">
        <v>30850</v>
      </c>
      <c r="D22" s="14">
        <v>-4767</v>
      </c>
      <c r="E22" s="34">
        <v>-15.45</v>
      </c>
      <c r="F22" s="29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</row>
    <row r="23" ht="21.95" customHeight="1" spans="1:21">
      <c r="A23" s="15" t="s">
        <v>27</v>
      </c>
      <c r="B23" s="14">
        <v>10089</v>
      </c>
      <c r="C23" s="14">
        <v>11724</v>
      </c>
      <c r="D23" s="14">
        <v>-1635</v>
      </c>
      <c r="E23" s="34">
        <v>-13.95</v>
      </c>
      <c r="F23" s="29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</row>
    <row r="24" ht="21.95" customHeight="1" spans="1:21">
      <c r="A24" s="15" t="s">
        <v>28</v>
      </c>
      <c r="B24" s="14">
        <v>0</v>
      </c>
      <c r="C24" s="14">
        <v>0</v>
      </c>
      <c r="D24" s="14">
        <v>0</v>
      </c>
      <c r="E24" s="34"/>
      <c r="F24" s="29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</row>
    <row r="25" ht="21.95" customHeight="1" spans="1:21">
      <c r="A25" s="15" t="s">
        <v>29</v>
      </c>
      <c r="B25" s="14">
        <v>119246</v>
      </c>
      <c r="C25" s="14">
        <v>97875</v>
      </c>
      <c r="D25" s="14">
        <v>21371</v>
      </c>
      <c r="E25" s="34">
        <v>21.83</v>
      </c>
      <c r="F25" s="29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</row>
    <row r="26" ht="21.95" customHeight="1" spans="1:21">
      <c r="A26" s="15" t="s">
        <v>30</v>
      </c>
      <c r="B26" s="14">
        <v>102822</v>
      </c>
      <c r="C26" s="14">
        <v>116506</v>
      </c>
      <c r="D26" s="14">
        <v>-13684</v>
      </c>
      <c r="E26" s="34">
        <v>11.75</v>
      </c>
      <c r="F26" s="29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</row>
    <row r="27" ht="25.7" customHeight="1" spans="1:1">
      <c r="A27" s="21"/>
    </row>
  </sheetData>
  <mergeCells count="1">
    <mergeCell ref="A1:F1"/>
  </mergeCells>
  <printOptions horizontalCentered="1"/>
  <pageMargins left="0.700694444444445" right="0.700694444444445" top="0.708333333333333" bottom="0.708333333333333" header="0.298611111111111" footer="0.298611111111111"/>
  <pageSetup paperSize="9" fitToHeight="0" orientation="portrait" blackAndWhite="1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/>
  </sheetPr>
  <dimension ref="A1:O28"/>
  <sheetViews>
    <sheetView showZeros="0" workbookViewId="0">
      <selection activeCell="G14" sqref="G14"/>
    </sheetView>
  </sheetViews>
  <sheetFormatPr defaultColWidth="7.99166666666667" defaultRowHeight="15.75"/>
  <cols>
    <col min="1" max="1" width="23.625" style="17" customWidth="1"/>
    <col min="2" max="2" width="9.875" style="18" customWidth="1"/>
    <col min="3" max="3" width="9.75" style="18" customWidth="1"/>
    <col min="4" max="4" width="8.325" style="18" customWidth="1"/>
    <col min="5" max="5" width="8.44166666666667" style="18" customWidth="1"/>
    <col min="6" max="6" width="11.375" style="17" customWidth="1"/>
    <col min="7" max="7" width="7.99166666666667" style="17"/>
    <col min="8" max="8" width="9.45" style="19" customWidth="1"/>
    <col min="9" max="9" width="9.375" style="17"/>
    <col min="10" max="16384" width="7.99166666666667" style="17"/>
  </cols>
  <sheetData>
    <row r="1" ht="36" customHeight="1" spans="1:6">
      <c r="A1" s="20" t="s">
        <v>34</v>
      </c>
      <c r="B1" s="20"/>
      <c r="C1" s="20"/>
      <c r="D1" s="20"/>
      <c r="E1" s="20"/>
      <c r="F1" s="20"/>
    </row>
    <row r="2" ht="19.9" customHeight="1" spans="1:6">
      <c r="A2" s="21"/>
      <c r="B2" s="22"/>
      <c r="C2" s="22"/>
      <c r="D2" s="22"/>
      <c r="E2" s="22"/>
      <c r="F2" s="23" t="s">
        <v>1</v>
      </c>
    </row>
    <row r="3" ht="39.2" customHeight="1" spans="1:15">
      <c r="A3" s="24" t="s">
        <v>32</v>
      </c>
      <c r="B3" s="25" t="s">
        <v>35</v>
      </c>
      <c r="C3" s="25" t="s">
        <v>4</v>
      </c>
      <c r="D3" s="25" t="s">
        <v>5</v>
      </c>
      <c r="E3" s="25" t="s">
        <v>6</v>
      </c>
      <c r="F3" s="26" t="s">
        <v>7</v>
      </c>
      <c r="G3"/>
      <c r="H3"/>
      <c r="I3"/>
      <c r="J3"/>
      <c r="K3"/>
      <c r="L3"/>
      <c r="M3"/>
      <c r="N3"/>
      <c r="O3"/>
    </row>
    <row r="4" ht="21" customHeight="1" spans="1:15">
      <c r="A4" s="27" t="s">
        <v>33</v>
      </c>
      <c r="B4" s="14">
        <v>1907766</v>
      </c>
      <c r="C4" s="14">
        <v>1852200</v>
      </c>
      <c r="D4" s="14">
        <v>55566</v>
      </c>
      <c r="E4" s="28">
        <v>3</v>
      </c>
      <c r="F4" s="26"/>
      <c r="G4"/>
      <c r="H4"/>
      <c r="I4"/>
      <c r="J4"/>
      <c r="K4"/>
      <c r="L4"/>
      <c r="M4"/>
      <c r="N4"/>
      <c r="O4"/>
    </row>
    <row r="5" ht="21" customHeight="1" spans="1:15">
      <c r="A5" s="15" t="s">
        <v>9</v>
      </c>
      <c r="B5" s="14">
        <v>1248952</v>
      </c>
      <c r="C5" s="14">
        <v>1194898</v>
      </c>
      <c r="D5" s="14">
        <v>54054</v>
      </c>
      <c r="E5" s="28">
        <v>4.52</v>
      </c>
      <c r="F5" s="29"/>
      <c r="G5"/>
      <c r="H5"/>
      <c r="I5"/>
      <c r="J5"/>
      <c r="K5"/>
      <c r="L5"/>
      <c r="M5"/>
      <c r="N5"/>
      <c r="O5"/>
    </row>
    <row r="6" ht="21" customHeight="1" spans="1:15">
      <c r="A6" s="15" t="s">
        <v>10</v>
      </c>
      <c r="B6" s="14">
        <v>309035</v>
      </c>
      <c r="C6" s="14">
        <v>288793</v>
      </c>
      <c r="D6" s="14">
        <v>20242</v>
      </c>
      <c r="E6" s="28">
        <v>7.01</v>
      </c>
      <c r="F6" s="29"/>
      <c r="G6"/>
      <c r="H6"/>
      <c r="I6"/>
      <c r="J6"/>
      <c r="K6"/>
      <c r="L6"/>
      <c r="M6"/>
      <c r="N6"/>
      <c r="O6"/>
    </row>
    <row r="7" ht="21" customHeight="1" spans="1:15">
      <c r="A7" s="15" t="s">
        <v>11</v>
      </c>
      <c r="B7" s="14">
        <v>80792</v>
      </c>
      <c r="C7" s="14">
        <v>76660</v>
      </c>
      <c r="D7" s="14">
        <v>4132</v>
      </c>
      <c r="E7" s="28">
        <v>5.39</v>
      </c>
      <c r="F7" s="29"/>
      <c r="G7"/>
      <c r="H7"/>
      <c r="I7"/>
      <c r="J7"/>
      <c r="K7"/>
      <c r="L7"/>
      <c r="M7"/>
      <c r="N7"/>
      <c r="O7"/>
    </row>
    <row r="8" ht="21" customHeight="1" spans="1:15">
      <c r="A8" s="15" t="s">
        <v>12</v>
      </c>
      <c r="B8" s="14">
        <v>43759</v>
      </c>
      <c r="C8" s="14">
        <v>41842</v>
      </c>
      <c r="D8" s="14">
        <v>1917</v>
      </c>
      <c r="E8" s="28">
        <v>4.58</v>
      </c>
      <c r="F8" s="29"/>
      <c r="G8"/>
      <c r="H8"/>
      <c r="I8"/>
      <c r="J8"/>
      <c r="K8"/>
      <c r="L8"/>
      <c r="M8"/>
      <c r="N8"/>
      <c r="O8"/>
    </row>
    <row r="9" ht="21" customHeight="1" spans="1:15">
      <c r="A9" s="15" t="s">
        <v>13</v>
      </c>
      <c r="B9" s="14">
        <v>21182</v>
      </c>
      <c r="C9" s="14">
        <v>20466</v>
      </c>
      <c r="D9" s="14">
        <v>716</v>
      </c>
      <c r="E9" s="28">
        <v>3.5</v>
      </c>
      <c r="F9" s="29"/>
      <c r="G9"/>
      <c r="H9"/>
      <c r="I9"/>
      <c r="J9"/>
      <c r="K9"/>
      <c r="L9"/>
      <c r="M9"/>
      <c r="N9"/>
      <c r="O9"/>
    </row>
    <row r="10" ht="21" customHeight="1" spans="1:15">
      <c r="A10" s="15" t="s">
        <v>14</v>
      </c>
      <c r="B10" s="14">
        <v>58646</v>
      </c>
      <c r="C10" s="14">
        <v>53776</v>
      </c>
      <c r="D10" s="14">
        <v>4870</v>
      </c>
      <c r="E10" s="28">
        <v>9.06</v>
      </c>
      <c r="F10" s="29"/>
      <c r="G10"/>
      <c r="H10"/>
      <c r="I10"/>
      <c r="J10"/>
      <c r="K10"/>
      <c r="L10"/>
      <c r="M10"/>
      <c r="N10"/>
      <c r="O10"/>
    </row>
    <row r="11" ht="21" customHeight="1" spans="1:15">
      <c r="A11" s="15" t="s">
        <v>15</v>
      </c>
      <c r="B11" s="14">
        <v>182378</v>
      </c>
      <c r="C11" s="14">
        <v>176811</v>
      </c>
      <c r="D11" s="14">
        <v>5567</v>
      </c>
      <c r="E11" s="28">
        <v>3.15</v>
      </c>
      <c r="F11" s="29"/>
      <c r="G11"/>
      <c r="H11"/>
      <c r="I11"/>
      <c r="J11"/>
      <c r="K11"/>
      <c r="L11"/>
      <c r="M11"/>
      <c r="N11"/>
      <c r="O11"/>
    </row>
    <row r="12" ht="21" customHeight="1" spans="1:15">
      <c r="A12" s="15" t="s">
        <v>16</v>
      </c>
      <c r="B12" s="14">
        <v>23971</v>
      </c>
      <c r="C12" s="14">
        <v>23160</v>
      </c>
      <c r="D12" s="14">
        <v>811</v>
      </c>
      <c r="E12" s="28">
        <v>3.5</v>
      </c>
      <c r="F12" s="29"/>
      <c r="G12"/>
      <c r="H12"/>
      <c r="I12"/>
      <c r="J12"/>
      <c r="K12"/>
      <c r="L12"/>
      <c r="M12"/>
      <c r="N12"/>
      <c r="O12"/>
    </row>
    <row r="13" ht="21" customHeight="1" spans="1:15">
      <c r="A13" s="15" t="s">
        <v>17</v>
      </c>
      <c r="B13" s="14">
        <v>76066</v>
      </c>
      <c r="C13" s="14">
        <v>74557</v>
      </c>
      <c r="D13" s="14">
        <v>1509</v>
      </c>
      <c r="E13" s="28">
        <v>2.02</v>
      </c>
      <c r="F13" s="29"/>
      <c r="G13"/>
      <c r="H13"/>
      <c r="I13"/>
      <c r="J13"/>
      <c r="K13"/>
      <c r="L13"/>
      <c r="M13"/>
      <c r="N13"/>
      <c r="O13"/>
    </row>
    <row r="14" ht="21" customHeight="1" spans="1:15">
      <c r="A14" s="15" t="s">
        <v>18</v>
      </c>
      <c r="B14" s="14">
        <v>252118</v>
      </c>
      <c r="C14" s="14">
        <v>246790</v>
      </c>
      <c r="D14" s="14">
        <v>5328</v>
      </c>
      <c r="E14" s="28">
        <v>2.16</v>
      </c>
      <c r="F14" s="29"/>
      <c r="G14"/>
      <c r="H14"/>
      <c r="I14"/>
      <c r="J14"/>
      <c r="K14"/>
      <c r="L14"/>
      <c r="M14"/>
      <c r="N14"/>
      <c r="O14"/>
    </row>
    <row r="15" ht="21" customHeight="1" spans="1:15">
      <c r="A15" s="15" t="s">
        <v>19</v>
      </c>
      <c r="B15" s="14">
        <v>24214</v>
      </c>
      <c r="C15" s="14">
        <v>22981</v>
      </c>
      <c r="D15" s="14">
        <v>1233</v>
      </c>
      <c r="E15" s="28">
        <v>5.37</v>
      </c>
      <c r="F15" s="29"/>
      <c r="G15"/>
      <c r="H15"/>
      <c r="I15"/>
      <c r="J15"/>
      <c r="K15"/>
      <c r="L15"/>
      <c r="M15"/>
      <c r="N15"/>
      <c r="O15"/>
    </row>
    <row r="16" ht="21" customHeight="1" spans="1:15">
      <c r="A16" s="15" t="s">
        <v>20</v>
      </c>
      <c r="B16" s="14">
        <v>47026</v>
      </c>
      <c r="C16" s="14">
        <v>45868</v>
      </c>
      <c r="D16" s="14">
        <v>1158</v>
      </c>
      <c r="E16" s="28">
        <v>2.52</v>
      </c>
      <c r="F16" s="29"/>
      <c r="G16"/>
      <c r="H16"/>
      <c r="I16"/>
      <c r="J16"/>
      <c r="K16"/>
      <c r="L16"/>
      <c r="M16"/>
      <c r="N16"/>
      <c r="O16"/>
    </row>
    <row r="17" ht="21" customHeight="1" spans="1:15">
      <c r="A17" s="15" t="s">
        <v>21</v>
      </c>
      <c r="B17" s="14">
        <v>117401</v>
      </c>
      <c r="C17" s="14">
        <v>111093</v>
      </c>
      <c r="D17" s="14">
        <v>6308</v>
      </c>
      <c r="E17" s="28">
        <v>5.68</v>
      </c>
      <c r="F17" s="30"/>
      <c r="G17"/>
      <c r="H17"/>
      <c r="I17"/>
      <c r="J17"/>
      <c r="K17"/>
      <c r="L17"/>
      <c r="M17"/>
      <c r="N17"/>
      <c r="O17"/>
    </row>
    <row r="18" ht="21" customHeight="1" spans="1:15">
      <c r="A18" s="15" t="s">
        <v>22</v>
      </c>
      <c r="B18" s="14">
        <v>8646</v>
      </c>
      <c r="C18" s="14">
        <v>8497</v>
      </c>
      <c r="D18" s="14">
        <v>149</v>
      </c>
      <c r="E18" s="28">
        <v>1.75</v>
      </c>
      <c r="F18" s="29"/>
      <c r="G18"/>
      <c r="H18"/>
      <c r="I18"/>
      <c r="J18"/>
      <c r="K18"/>
      <c r="L18"/>
      <c r="M18"/>
      <c r="N18"/>
      <c r="O18"/>
    </row>
    <row r="19" ht="21" customHeight="1" spans="1:15">
      <c r="A19" s="15" t="s">
        <v>23</v>
      </c>
      <c r="B19" s="14">
        <v>3619</v>
      </c>
      <c r="C19" s="14">
        <v>3506</v>
      </c>
      <c r="D19" s="14">
        <v>113</v>
      </c>
      <c r="E19" s="28">
        <v>3.22</v>
      </c>
      <c r="F19" s="29"/>
      <c r="G19"/>
      <c r="H19"/>
      <c r="I19"/>
      <c r="J19"/>
      <c r="K19"/>
      <c r="L19"/>
      <c r="M19"/>
      <c r="N19"/>
      <c r="O19"/>
    </row>
    <row r="20" ht="21" customHeight="1" spans="1:15">
      <c r="A20" s="15" t="s">
        <v>24</v>
      </c>
      <c r="B20" s="14">
        <v>99</v>
      </c>
      <c r="C20" s="14">
        <v>98</v>
      </c>
      <c r="D20" s="14">
        <v>1</v>
      </c>
      <c r="E20" s="28">
        <v>1.02</v>
      </c>
      <c r="F20" s="29"/>
      <c r="G20"/>
      <c r="H20"/>
      <c r="I20"/>
      <c r="J20"/>
      <c r="K20"/>
      <c r="L20"/>
      <c r="M20"/>
      <c r="N20"/>
      <c r="O20"/>
    </row>
    <row r="21" ht="21" customHeight="1" spans="1:15">
      <c r="A21" s="15" t="s">
        <v>25</v>
      </c>
      <c r="B21" s="14">
        <v>658814</v>
      </c>
      <c r="C21" s="14">
        <v>657302</v>
      </c>
      <c r="D21" s="14">
        <v>1512</v>
      </c>
      <c r="E21" s="28">
        <v>0.23</v>
      </c>
      <c r="F21" s="29"/>
      <c r="G21"/>
      <c r="H21"/>
      <c r="I21"/>
      <c r="J21"/>
      <c r="K21"/>
      <c r="L21"/>
      <c r="M21"/>
      <c r="N21"/>
      <c r="O21"/>
    </row>
    <row r="22" ht="21" customHeight="1" spans="1:15">
      <c r="A22" s="15" t="s">
        <v>26</v>
      </c>
      <c r="B22" s="14">
        <v>76227</v>
      </c>
      <c r="C22" s="14">
        <v>73071</v>
      </c>
      <c r="D22" s="14">
        <v>3156</v>
      </c>
      <c r="E22" s="28">
        <v>4.32</v>
      </c>
      <c r="F22" s="29"/>
      <c r="G22"/>
      <c r="H22"/>
      <c r="I22"/>
      <c r="J22"/>
      <c r="K22"/>
      <c r="L22"/>
      <c r="M22"/>
      <c r="N22"/>
      <c r="O22"/>
    </row>
    <row r="23" ht="21" customHeight="1" spans="1:15">
      <c r="A23" s="15" t="s">
        <v>27</v>
      </c>
      <c r="B23" s="14">
        <v>54005</v>
      </c>
      <c r="C23" s="14">
        <v>53539</v>
      </c>
      <c r="D23" s="14">
        <v>466</v>
      </c>
      <c r="E23" s="28">
        <v>0.87</v>
      </c>
      <c r="F23" s="29"/>
      <c r="G23"/>
      <c r="H23"/>
      <c r="I23"/>
      <c r="J23"/>
      <c r="K23"/>
      <c r="L23"/>
      <c r="M23"/>
      <c r="N23"/>
      <c r="O23"/>
    </row>
    <row r="24" ht="21" customHeight="1" spans="1:15">
      <c r="A24" s="15" t="s">
        <v>28</v>
      </c>
      <c r="B24" s="14">
        <v>4593</v>
      </c>
      <c r="C24" s="14">
        <v>4435</v>
      </c>
      <c r="D24" s="14">
        <v>158</v>
      </c>
      <c r="E24" s="28">
        <v>3.56</v>
      </c>
      <c r="F24" s="29"/>
      <c r="G24"/>
      <c r="H24"/>
      <c r="I24"/>
      <c r="J24"/>
      <c r="K24"/>
      <c r="L24"/>
      <c r="M24"/>
      <c r="N24"/>
      <c r="O24"/>
    </row>
    <row r="25" ht="21" customHeight="1" spans="1:15">
      <c r="A25" s="15" t="s">
        <v>29</v>
      </c>
      <c r="B25" s="14">
        <v>214383</v>
      </c>
      <c r="C25" s="14">
        <v>228148</v>
      </c>
      <c r="D25" s="14">
        <v>-13765</v>
      </c>
      <c r="E25" s="28">
        <v>-6.03</v>
      </c>
      <c r="F25" s="29"/>
      <c r="G25"/>
      <c r="H25"/>
      <c r="I25"/>
      <c r="J25"/>
      <c r="K25"/>
      <c r="L25"/>
      <c r="M25"/>
      <c r="N25"/>
      <c r="O25"/>
    </row>
    <row r="26" ht="21" customHeight="1" spans="1:6">
      <c r="A26" s="15" t="s">
        <v>30</v>
      </c>
      <c r="B26" s="14">
        <v>309606</v>
      </c>
      <c r="C26" s="14">
        <v>298109</v>
      </c>
      <c r="D26" s="14">
        <v>11497</v>
      </c>
      <c r="E26" s="28">
        <v>3.86</v>
      </c>
      <c r="F26" s="29"/>
    </row>
    <row r="28" spans="2:2">
      <c r="B28" s="31"/>
    </row>
  </sheetData>
  <mergeCells count="1">
    <mergeCell ref="A1:F1"/>
  </mergeCells>
  <printOptions horizontalCentered="1"/>
  <pageMargins left="0.700694444444445" right="0.700694444444445" top="0.708333333333333" bottom="0.708333333333333" header="0.298611111111111" footer="0.298611111111111"/>
  <pageSetup paperSize="9" orientation="portrait" horizont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showZeros="0" tabSelected="1" workbookViewId="0">
      <selection activeCell="H18" sqref="H18"/>
    </sheetView>
  </sheetViews>
  <sheetFormatPr defaultColWidth="7.99166666666667" defaultRowHeight="13.5"/>
  <cols>
    <col min="1" max="1" width="23.625" style="1" customWidth="1"/>
    <col min="2" max="3" width="8.89166666666667" style="2" customWidth="1"/>
    <col min="4" max="4" width="8.325" style="2" customWidth="1"/>
    <col min="5" max="5" width="8.44166666666667" style="2" customWidth="1"/>
    <col min="6" max="6" width="13.3916666666667" style="1" customWidth="1"/>
    <col min="7" max="7" width="21.625" style="1" customWidth="1"/>
    <col min="8" max="8" width="13.75" style="1"/>
    <col min="9" max="16384" width="7.99166666666667" style="1"/>
  </cols>
  <sheetData>
    <row r="1" spans="1:1">
      <c r="A1" s="1" t="s">
        <v>36</v>
      </c>
    </row>
    <row r="2" ht="36" customHeight="1" spans="1:6">
      <c r="A2" s="3" t="s">
        <v>37</v>
      </c>
      <c r="B2" s="3"/>
      <c r="C2" s="3"/>
      <c r="D2" s="3"/>
      <c r="E2" s="3"/>
      <c r="F2" s="3"/>
    </row>
    <row r="3" ht="19.9" customHeight="1" spans="1:6">
      <c r="A3" s="4"/>
      <c r="B3" s="5"/>
      <c r="C3" s="5"/>
      <c r="D3" s="5"/>
      <c r="E3" s="5"/>
      <c r="F3" s="6" t="s">
        <v>1</v>
      </c>
    </row>
    <row r="4" ht="39.2" customHeight="1" spans="1:6">
      <c r="A4" s="7" t="s">
        <v>38</v>
      </c>
      <c r="B4" s="8" t="s">
        <v>39</v>
      </c>
      <c r="C4" s="8" t="s">
        <v>4</v>
      </c>
      <c r="D4" s="8" t="s">
        <v>5</v>
      </c>
      <c r="E4" s="8" t="s">
        <v>6</v>
      </c>
      <c r="F4" s="9" t="s">
        <v>7</v>
      </c>
    </row>
    <row r="5" ht="25" customHeight="1" spans="1:6">
      <c r="A5" s="10" t="s">
        <v>8</v>
      </c>
      <c r="B5" s="11">
        <f>B6+B22</f>
        <v>93677</v>
      </c>
      <c r="C5" s="11">
        <f>C6+C22</f>
        <v>74332</v>
      </c>
      <c r="D5" s="11">
        <f>B5-C5</f>
        <v>19345</v>
      </c>
      <c r="E5" s="12">
        <f>D5/ABS(C5)</f>
        <v>0.260251304956143</v>
      </c>
      <c r="F5" s="9"/>
    </row>
    <row r="6" ht="25" customHeight="1" spans="1:6">
      <c r="A6" s="13" t="s">
        <v>9</v>
      </c>
      <c r="B6" s="11">
        <f>SUM(B7:B21)</f>
        <v>59585</v>
      </c>
      <c r="C6" s="11">
        <f>SUM(C7:C21)</f>
        <v>23649</v>
      </c>
      <c r="D6" s="11">
        <f>SUM(D7:D21)</f>
        <v>35936</v>
      </c>
      <c r="E6" s="12">
        <f t="shared" ref="E6:E26" si="0">D6/ABS(C6)</f>
        <v>1.51955685229819</v>
      </c>
      <c r="F6" s="9"/>
    </row>
    <row r="7" ht="25" customHeight="1" spans="1:6">
      <c r="A7" s="13" t="s">
        <v>10</v>
      </c>
      <c r="B7" s="14">
        <v>13527</v>
      </c>
      <c r="C7" s="11">
        <v>12323</v>
      </c>
      <c r="D7" s="11">
        <f t="shared" ref="D6:D26" si="1">B7-C7</f>
        <v>1204</v>
      </c>
      <c r="E7" s="12">
        <f t="shared" si="0"/>
        <v>0.0977034812951392</v>
      </c>
      <c r="F7" s="9"/>
    </row>
    <row r="8" ht="25" customHeight="1" spans="1:6">
      <c r="A8" s="13" t="s">
        <v>11</v>
      </c>
      <c r="B8" s="14">
        <v>3280</v>
      </c>
      <c r="C8" s="11">
        <v>3355</v>
      </c>
      <c r="D8" s="11">
        <f t="shared" si="1"/>
        <v>-75</v>
      </c>
      <c r="E8" s="12">
        <f t="shared" si="0"/>
        <v>-0.022354694485842</v>
      </c>
      <c r="F8" s="9"/>
    </row>
    <row r="9" ht="25" customHeight="1" spans="1:6">
      <c r="A9" s="13" t="s">
        <v>12</v>
      </c>
      <c r="B9" s="14">
        <v>735</v>
      </c>
      <c r="C9" s="11">
        <v>689</v>
      </c>
      <c r="D9" s="11">
        <f t="shared" si="1"/>
        <v>46</v>
      </c>
      <c r="E9" s="12">
        <f t="shared" si="0"/>
        <v>0.0667634252539913</v>
      </c>
      <c r="F9" s="9"/>
    </row>
    <row r="10" ht="25" customHeight="1" spans="1:6">
      <c r="A10" s="13" t="s">
        <v>13</v>
      </c>
      <c r="B10" s="14">
        <v>1662</v>
      </c>
      <c r="C10" s="11">
        <v>2026</v>
      </c>
      <c r="D10" s="11">
        <f t="shared" si="1"/>
        <v>-364</v>
      </c>
      <c r="E10" s="12">
        <f t="shared" si="0"/>
        <v>-0.179664363277394</v>
      </c>
      <c r="F10" s="9"/>
    </row>
    <row r="11" ht="25" customHeight="1" spans="1:6">
      <c r="A11" s="13" t="s">
        <v>14</v>
      </c>
      <c r="B11" s="14">
        <v>1598</v>
      </c>
      <c r="C11" s="11">
        <v>1506</v>
      </c>
      <c r="D11" s="11">
        <f t="shared" si="1"/>
        <v>92</v>
      </c>
      <c r="E11" s="12">
        <f t="shared" si="0"/>
        <v>0.0610889774236388</v>
      </c>
      <c r="F11" s="9"/>
    </row>
    <row r="12" ht="25" customHeight="1" spans="1:6">
      <c r="A12" s="13" t="s">
        <v>15</v>
      </c>
      <c r="B12" s="14">
        <v>8792</v>
      </c>
      <c r="C12" s="11">
        <v>8707</v>
      </c>
      <c r="D12" s="11">
        <f t="shared" si="1"/>
        <v>85</v>
      </c>
      <c r="E12" s="12">
        <f t="shared" si="0"/>
        <v>0.00976226025037326</v>
      </c>
      <c r="F12" s="9"/>
    </row>
    <row r="13" ht="25" customHeight="1" spans="1:6">
      <c r="A13" s="13" t="s">
        <v>16</v>
      </c>
      <c r="B13" s="14">
        <v>814</v>
      </c>
      <c r="C13" s="11">
        <v>643</v>
      </c>
      <c r="D13" s="11">
        <f t="shared" si="1"/>
        <v>171</v>
      </c>
      <c r="E13" s="12">
        <f t="shared" si="0"/>
        <v>0.265940902021773</v>
      </c>
      <c r="F13" s="9"/>
    </row>
    <row r="14" ht="25" customHeight="1" spans="1:6">
      <c r="A14" s="13" t="s">
        <v>17</v>
      </c>
      <c r="B14" s="14">
        <v>1765</v>
      </c>
      <c r="C14" s="11">
        <v>2035</v>
      </c>
      <c r="D14" s="11">
        <f t="shared" si="1"/>
        <v>-270</v>
      </c>
      <c r="E14" s="12">
        <f t="shared" si="0"/>
        <v>-0.132678132678133</v>
      </c>
      <c r="F14" s="9"/>
    </row>
    <row r="15" ht="25" customHeight="1" spans="1:6">
      <c r="A15" s="13" t="s">
        <v>18</v>
      </c>
      <c r="B15" s="14">
        <v>16554</v>
      </c>
      <c r="C15" s="11">
        <v>-20836</v>
      </c>
      <c r="D15" s="11">
        <f t="shared" si="1"/>
        <v>37390</v>
      </c>
      <c r="E15" s="12">
        <f t="shared" si="0"/>
        <v>1.79449030524093</v>
      </c>
      <c r="F15" s="9"/>
    </row>
    <row r="16" ht="25" customHeight="1" spans="1:6">
      <c r="A16" s="15" t="s">
        <v>19</v>
      </c>
      <c r="B16" s="14">
        <v>1654</v>
      </c>
      <c r="C16" s="11">
        <v>1575</v>
      </c>
      <c r="D16" s="11">
        <f t="shared" si="1"/>
        <v>79</v>
      </c>
      <c r="E16" s="12">
        <f t="shared" si="0"/>
        <v>0.0501587301587302</v>
      </c>
      <c r="F16" s="9"/>
    </row>
    <row r="17" ht="25" customHeight="1" spans="1:6">
      <c r="A17" s="15" t="s">
        <v>20</v>
      </c>
      <c r="B17" s="14">
        <v>3703</v>
      </c>
      <c r="C17" s="11">
        <v>4986</v>
      </c>
      <c r="D17" s="11">
        <f>B17-C17</f>
        <v>-1283</v>
      </c>
      <c r="E17" s="12">
        <f t="shared" si="0"/>
        <v>-0.2573204973927</v>
      </c>
      <c r="F17" s="9"/>
    </row>
    <row r="18" ht="25" customHeight="1" spans="1:9">
      <c r="A18" s="13" t="s">
        <v>21</v>
      </c>
      <c r="B18" s="14">
        <v>4482</v>
      </c>
      <c r="C18" s="11">
        <v>5647</v>
      </c>
      <c r="D18" s="11">
        <f>B18-C18</f>
        <v>-1165</v>
      </c>
      <c r="E18" s="12">
        <f t="shared" si="0"/>
        <v>-0.206304232335753</v>
      </c>
      <c r="F18" s="9"/>
      <c r="G18"/>
      <c r="H18"/>
      <c r="I18"/>
    </row>
    <row r="19" ht="25" customHeight="1" spans="1:9">
      <c r="A19" s="13" t="s">
        <v>22</v>
      </c>
      <c r="B19" s="14">
        <v>850</v>
      </c>
      <c r="C19" s="11">
        <v>810</v>
      </c>
      <c r="D19" s="11">
        <f>B19-C19</f>
        <v>40</v>
      </c>
      <c r="E19" s="12">
        <f t="shared" si="0"/>
        <v>0.0493827160493827</v>
      </c>
      <c r="F19" s="9"/>
      <c r="G19"/>
      <c r="H19"/>
      <c r="I19"/>
    </row>
    <row r="20" ht="25" customHeight="1" spans="1:9">
      <c r="A20" s="13" t="s">
        <v>23</v>
      </c>
      <c r="B20" s="14">
        <v>169</v>
      </c>
      <c r="C20" s="11">
        <v>183</v>
      </c>
      <c r="D20" s="11">
        <f>B20-C20</f>
        <v>-14</v>
      </c>
      <c r="E20" s="12">
        <f t="shared" si="0"/>
        <v>-0.0765027322404372</v>
      </c>
      <c r="F20" s="9"/>
      <c r="G20"/>
      <c r="H20"/>
      <c r="I20"/>
    </row>
    <row r="21" ht="25" customHeight="1" spans="1:10">
      <c r="A21" s="13" t="s">
        <v>24</v>
      </c>
      <c r="B21" s="14"/>
      <c r="C21" s="11"/>
      <c r="D21" s="11">
        <f>B21-C21</f>
        <v>0</v>
      </c>
      <c r="E21" s="12"/>
      <c r="F21" s="9"/>
      <c r="G21"/>
      <c r="H21"/>
      <c r="I21"/>
      <c r="J21"/>
    </row>
    <row r="22" ht="25" customHeight="1" spans="1:10">
      <c r="A22" s="13" t="s">
        <v>25</v>
      </c>
      <c r="B22" s="11">
        <f>SUM(B23:B26)</f>
        <v>34092</v>
      </c>
      <c r="C22" s="11">
        <f>SUM(C23:C26)</f>
        <v>50683</v>
      </c>
      <c r="D22" s="11">
        <f>B22-C22</f>
        <v>-16591</v>
      </c>
      <c r="E22" s="12">
        <f t="shared" si="0"/>
        <v>-0.327348420574946</v>
      </c>
      <c r="F22" s="9"/>
      <c r="G22"/>
      <c r="H22"/>
      <c r="I22"/>
      <c r="J22"/>
    </row>
    <row r="23" ht="25" customHeight="1" spans="1:6">
      <c r="A23" s="15" t="s">
        <v>26</v>
      </c>
      <c r="B23" s="14">
        <v>4300</v>
      </c>
      <c r="C23" s="11">
        <v>6790</v>
      </c>
      <c r="D23" s="11">
        <f>B23-C23</f>
        <v>-2490</v>
      </c>
      <c r="E23" s="12">
        <f t="shared" si="0"/>
        <v>-0.366715758468336</v>
      </c>
      <c r="F23" s="9"/>
    </row>
    <row r="24" ht="25" customHeight="1" spans="1:6">
      <c r="A24" s="15" t="s">
        <v>27</v>
      </c>
      <c r="B24" s="14">
        <v>3500</v>
      </c>
      <c r="C24" s="11">
        <v>3005</v>
      </c>
      <c r="D24" s="11">
        <f>B24-C24</f>
        <v>495</v>
      </c>
      <c r="E24" s="12">
        <f t="shared" si="0"/>
        <v>0.164725457570715</v>
      </c>
      <c r="F24" s="9"/>
    </row>
    <row r="25" ht="25" customHeight="1" spans="1:6">
      <c r="A25" s="15" t="s">
        <v>29</v>
      </c>
      <c r="B25" s="14">
        <v>15992</v>
      </c>
      <c r="C25" s="11">
        <v>20863</v>
      </c>
      <c r="D25" s="11">
        <f>B25-C25</f>
        <v>-4871</v>
      </c>
      <c r="E25" s="12">
        <f t="shared" si="0"/>
        <v>-0.233475530844078</v>
      </c>
      <c r="F25" s="9"/>
    </row>
    <row r="26" ht="25" customHeight="1" spans="1:6">
      <c r="A26" s="15" t="s">
        <v>30</v>
      </c>
      <c r="B26" s="14">
        <v>10300</v>
      </c>
      <c r="C26" s="14">
        <v>20025</v>
      </c>
      <c r="D26" s="11">
        <f>B26-C26</f>
        <v>-9725</v>
      </c>
      <c r="E26" s="12">
        <f t="shared" si="0"/>
        <v>-0.485642946317104</v>
      </c>
      <c r="F26" s="9"/>
    </row>
    <row r="28" spans="2:2">
      <c r="B28" s="16"/>
    </row>
  </sheetData>
  <mergeCells count="1">
    <mergeCell ref="A2:F2"/>
  </mergeCells>
  <printOptions horizontalCentered="1"/>
  <pageMargins left="0.786805555555556" right="0.786805555555556" top="0.786805555555556" bottom="0.786805555555556" header="0" footer="0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表一、2025年全市收入完成预计 </vt:lpstr>
      <vt:lpstr>表二、2025年市本级收入完成预计</vt:lpstr>
      <vt:lpstr>表五、全市收入2026年预计</vt:lpstr>
      <vt:lpstr>表六、县本级收入2026年预计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蒋建军 null</cp:lastModifiedBy>
  <dcterms:created xsi:type="dcterms:W3CDTF">2023-12-10T02:35:00Z</dcterms:created>
  <dcterms:modified xsi:type="dcterms:W3CDTF">2026-04-01T06:51:03Z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A1D7F2FCB7D744609622E00A354EEC3D_13</vt:lpwstr>
  </property>
  <property fmtid="{D5CDD505-2E9C-101B-9397-08002B2CF9AE}" pid="3" name="KSOProductBuildVer">
    <vt:lpwstr>2052-11.1.0.12980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