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00"/>
  </bookViews>
  <sheets>
    <sheet name="2024年度衡阳县一般公共预算收入决算表" sheetId="1" r:id="rId1"/>
  </sheets>
  <externalReferences>
    <externalReference r:id="rId2"/>
  </externalReferences>
  <calcPr calcId="144525"/>
</workbook>
</file>

<file path=xl/sharedStrings.xml><?xml version="1.0" encoding="utf-8"?>
<sst xmlns="http://schemas.openxmlformats.org/spreadsheetml/2006/main" count="671">
  <si>
    <t>2024年度衡阳县一般公共预算收入决算表</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</si>
  <si>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</si>
  <si>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</si>
  <si>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</si>
  <si>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</si>
  <si>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</si>
  <si>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</si>
  <si>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</si>
  <si>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</si>
  <si>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</si>
  <si>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</si>
  <si>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</si>
  <si>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</si>
  <si>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</si>
  <si>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</si>
  <si>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</si>
  <si>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</si>
  <si>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</si>
  <si>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</si>
  <si>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</si>
  <si>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</si>
  <si>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</si>
  <si>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</si>
  <si>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</si>
  <si>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</si>
  <si>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</si>
  <si>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</si>
  <si>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</si>
  <si>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</si>
  <si>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</si>
  <si>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</si>
  <si>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</si>
  <si>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</si>
  <si>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</si>
  <si>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成品油价格和税费改革增值税划入</t>
  </si>
  <si>
    <t xml:space="preserve">      跨省管道运输企业增值税</t>
  </si>
  <si>
    <t xml:space="preserve">      跨省管道运输企业增值税待分配收入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</si>
  <si>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</si>
  <si>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</si>
  <si>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</si>
  <si>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</si>
  <si>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</si>
  <si>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</si>
  <si>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</si>
  <si>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</si>
  <si>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</si>
  <si>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</si>
  <si>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</si>
  <si>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</si>
  <si>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</si>
  <si>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</si>
  <si>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</si>
  <si>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</si>
  <si>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</si>
  <si>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</si>
  <si>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</si>
  <si>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</si>
  <si>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</si>
  <si>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</si>
  <si>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</si>
  <si>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</si>
  <si>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</si>
  <si>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</si>
  <si>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</si>
  <si>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</si>
  <si>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</si>
  <si>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</si>
  <si>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</si>
  <si>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</si>
  <si>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</si>
  <si>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</si>
  <si>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</si>
  <si>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</si>
  <si>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</si>
  <si>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</si>
  <si>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</si>
  <si>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</si>
  <si>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</si>
  <si>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</si>
  <si>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</si>
  <si>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</si>
  <si>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</si>
  <si>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</si>
  <si>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</si>
  <si>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</si>
  <si>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</si>
  <si>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</si>
  <si>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</si>
  <si>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</si>
  <si>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</si>
  <si>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</si>
  <si>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</si>
  <si>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</si>
  <si>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</si>
  <si>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</si>
  <si>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</si>
  <si>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</si>
  <si>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</si>
  <si>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</si>
  <si>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</si>
  <si>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</si>
  <si>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</si>
  <si>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</si>
  <si>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</si>
  <si>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</si>
  <si>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</si>
  <si>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</si>
  <si>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</si>
  <si>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</si>
  <si>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</si>
  <si>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</si>
  <si>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</si>
  <si>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</si>
  <si>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</si>
  <si>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</si>
  <si>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</si>
  <si>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</si>
  <si>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</si>
  <si>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</si>
  <si>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</si>
  <si>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</si>
  <si>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</si>
  <si>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</si>
  <si>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</si>
  <si>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</si>
  <si>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</si>
  <si>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</si>
  <si>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</si>
  <si>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</si>
  <si>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</si>
  <si>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</si>
  <si>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</si>
  <si>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</si>
  <si>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</si>
  <si>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</si>
  <si>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</si>
  <si>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</si>
  <si>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</si>
  <si>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</si>
  <si>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</si>
  <si>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</si>
  <si>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</si>
  <si>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</si>
  <si>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</si>
  <si>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</si>
  <si>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</si>
  <si>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</si>
  <si>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</si>
  <si>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</si>
  <si>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</si>
  <si>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</si>
  <si>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</si>
  <si>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</si>
  <si>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</si>
  <si>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</si>
  <si>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</si>
  <si>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</si>
  <si>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</si>
  <si>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</si>
  <si>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</si>
  <si>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</si>
  <si>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</si>
  <si>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</si>
  <si>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</si>
  <si>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</si>
  <si>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</si>
  <si>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</si>
  <si>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跨省管道运输企业所得税</t>
  </si>
  <si>
    <t xml:space="preserve">    跨省管道运输企业所得税待分配收入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</si>
  <si>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</si>
  <si>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</si>
  <si>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</si>
  <si>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</si>
  <si>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</si>
  <si>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</si>
  <si>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</si>
  <si>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</si>
  <si>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</si>
  <si>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</si>
  <si>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</si>
  <si>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</si>
  <si>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</si>
  <si>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</si>
  <si>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</si>
  <si>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</si>
  <si>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</si>
  <si>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</si>
  <si>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</si>
  <si>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</si>
  <si>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</si>
  <si>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</si>
  <si>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</si>
  <si>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</si>
  <si>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</si>
  <si>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</si>
  <si>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</si>
  <si>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</si>
  <si>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</si>
  <si>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</si>
  <si>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</si>
  <si>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</si>
  <si>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</si>
  <si>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</si>
  <si>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</si>
  <si>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</si>
  <si>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</si>
  <si>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</si>
  <si>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</si>
  <si>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</si>
  <si>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</si>
  <si>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</si>
  <si>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</si>
  <si>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</si>
  <si>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</si>
  <si>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</si>
  <si>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</si>
  <si>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</si>
  <si>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</si>
  <si>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</si>
  <si>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</si>
  <si>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</si>
  <si>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</si>
  <si>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</si>
  <si>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</si>
  <si>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</si>
  <si>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</si>
  <si>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</si>
  <si>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</si>
  <si>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</si>
  <si>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</si>
  <si>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</si>
  <si>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</si>
  <si>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</si>
  <si>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</si>
  <si>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</si>
  <si>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</si>
  <si>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</si>
  <si>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</si>
  <si>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</si>
  <si>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</si>
  <si>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</si>
  <si>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</si>
  <si>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</si>
  <si>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</si>
  <si>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</si>
  <si>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</si>
  <si>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</si>
  <si>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</si>
  <si>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</si>
  <si>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</si>
  <si>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</si>
  <si>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</si>
  <si>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</si>
  <si>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</si>
  <si>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</si>
  <si>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中国国家铁路集团有限公司集中缴纳的铁路运输企业城市维护建设税待分配收入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</si>
  <si>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</si>
  <si>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</si>
  <si>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</si>
  <si>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</si>
  <si>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跨省管道运输企业城市维护建设税</t>
  </si>
  <si>
    <t xml:space="preserve">    跨省管道运输企业城市维护建设税待分配收入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</si>
  <si>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</si>
  <si>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</si>
  <si>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</si>
  <si>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</si>
  <si>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</si>
  <si>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</si>
  <si>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</si>
  <si>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</si>
  <si>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</si>
  <si>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</si>
  <si>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</si>
  <si>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</si>
  <si>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</si>
  <si>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</si>
  <si>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印花税税款滞纳金、罚款、加收利息收入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</si>
  <si>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</si>
  <si>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</si>
  <si>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</si>
  <si>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</si>
  <si>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</si>
  <si>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</si>
  <si>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</si>
  <si>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</si>
  <si>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</si>
  <si>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</si>
  <si>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</si>
  <si>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</si>
  <si>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</si>
  <si>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</si>
  <si>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</si>
  <si>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</si>
  <si>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</si>
  <si>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</si>
  <si>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</si>
  <si>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</si>
  <si>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</si>
  <si>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</si>
  <si>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</si>
  <si>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</si>
  <si>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</si>
  <si>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</si>
  <si>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</si>
  <si>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</si>
  <si>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</si>
  <si>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</si>
  <si>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</si>
  <si>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</si>
  <si>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</si>
  <si>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</si>
  <si>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</si>
  <si>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</si>
  <si>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</si>
  <si>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</si>
  <si>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</si>
  <si>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</si>
  <si>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</si>
  <si>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</si>
  <si>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</si>
  <si>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</si>
  <si>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</si>
  <si>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</si>
  <si>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</si>
  <si>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</si>
  <si>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</si>
  <si>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</si>
  <si>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</si>
  <si>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</si>
  <si>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</si>
  <si>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</si>
  <si>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</si>
  <si>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</si>
  <si>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</si>
  <si>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</si>
  <si>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</si>
  <si>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</si>
  <si>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</si>
  <si>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</si>
  <si>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</si>
  <si>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跨省管道运输企业教育费附加收入</t>
  </si>
  <si>
    <t xml:space="preserve">      跨省管道运输企业教育费附加待分配收入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</si>
  <si>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</si>
  <si>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</si>
  <si>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</si>
  <si>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</si>
  <si>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</si>
  <si>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</si>
  <si>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</si>
  <si>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</si>
  <si>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</si>
  <si>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</si>
  <si>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</si>
  <si>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</si>
  <si>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</si>
  <si>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</si>
  <si>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</si>
  <si>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湿地恢复费收入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</si>
  <si>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</si>
  <si>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</si>
  <si>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</si>
  <si>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</si>
  <si>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</si>
  <si>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</si>
  <si>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</si>
  <si>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</si>
  <si>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</si>
  <si>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</si>
  <si>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</si>
  <si>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</si>
  <si>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</si>
  <si>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</si>
  <si>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</si>
  <si>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</si>
  <si>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</si>
  <si>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</si>
  <si>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</si>
  <si>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</si>
  <si>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</si>
  <si>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</si>
  <si>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</si>
  <si>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</si>
  <si>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</si>
  <si>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</si>
  <si>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</si>
  <si>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</si>
  <si>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</si>
  <si>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</si>
  <si>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</si>
  <si>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</si>
  <si>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</si>
  <si>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</si>
  <si>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</si>
  <si>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</si>
  <si>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</si>
  <si>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</si>
  <si>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</si>
  <si>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</si>
  <si>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</si>
  <si>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</si>
  <si>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</si>
  <si>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</si>
  <si>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</si>
  <si>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</si>
  <si>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</si>
  <si>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</si>
  <si>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</si>
  <si>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</si>
  <si>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</si>
  <si>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</si>
  <si>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</si>
  <si>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</si>
  <si>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</si>
  <si>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</si>
  <si>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</si>
  <si>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</si>
  <si>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</si>
  <si>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</si>
  <si>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</si>
  <si>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</si>
  <si>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</si>
  <si>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特种作业人员安全技术考试考务费</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</si>
  <si>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</si>
  <si>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</si>
  <si>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</si>
  <si>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</si>
  <si>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</si>
  <si>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</si>
  <si>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</si>
  <si>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</si>
  <si>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</si>
  <si>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</si>
  <si>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</si>
  <si>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</si>
  <si>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</si>
  <si>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</si>
  <si>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</si>
  <si>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</si>
  <si>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</si>
  <si>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</si>
  <si>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</si>
  <si>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</si>
  <si>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</si>
  <si>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</si>
  <si>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</si>
  <si>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</si>
  <si>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</si>
  <si>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</si>
  <si>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</si>
  <si>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</si>
  <si>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</si>
  <si>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</si>
  <si>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</si>
  <si>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</si>
  <si>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</si>
  <si>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</si>
  <si>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</si>
  <si>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</si>
  <si>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</si>
  <si>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</si>
  <si>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</si>
  <si>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</si>
  <si>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</si>
  <si>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</si>
  <si>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</si>
  <si>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专利收费</t>
  </si>
  <si>
    <t xml:space="preserve">      专利代理师资格考试考务费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</si>
  <si>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</si>
  <si>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</si>
  <si>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</si>
  <si>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</si>
  <si>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</si>
  <si>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</si>
  <si>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</si>
  <si>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</si>
  <si>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</si>
  <si>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</si>
  <si>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</si>
  <si>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</si>
  <si>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</si>
  <si>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</si>
  <si>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</si>
  <si>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</si>
  <si>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</si>
  <si>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</si>
  <si>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</si>
  <si>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</si>
  <si>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</si>
  <si>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</si>
  <si>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</si>
  <si>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</si>
  <si>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</si>
  <si>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</si>
  <si>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</si>
  <si>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</si>
  <si>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</si>
  <si>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</si>
  <si>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</si>
  <si>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</si>
  <si>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</si>
  <si>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</si>
  <si>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</si>
  <si>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造血干细胞配型费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</si>
  <si>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</si>
  <si>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</si>
  <si>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</si>
  <si>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</si>
  <si>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</si>
  <si>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</si>
  <si>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</si>
  <si>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</si>
  <si>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</si>
  <si>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</si>
  <si>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</si>
  <si>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</si>
  <si>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</si>
  <si>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</si>
  <si>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</si>
  <si>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</si>
  <si>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</si>
  <si>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</si>
  <si>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</si>
  <si>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金融监管行政事业性收费收入</t>
  </si>
  <si>
    <t xml:space="preserve">      机构监管费</t>
  </si>
  <si>
    <t xml:space="preserve">      业务监管费</t>
  </si>
  <si>
    <t xml:space="preserve">      其他缴入国库的金融监管行政事业性收费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</si>
  <si>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</si>
  <si>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</si>
  <si>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</si>
  <si>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</si>
  <si>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</si>
  <si>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</si>
  <si>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</si>
  <si>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</si>
  <si>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</si>
  <si>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</si>
  <si>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</si>
  <si>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</si>
  <si>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</si>
  <si>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</si>
  <si>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</si>
  <si>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</si>
  <si>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</si>
  <si>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</si>
  <si>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</si>
  <si>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</si>
  <si>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</si>
  <si>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</si>
  <si>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</si>
  <si>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</si>
  <si>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</si>
  <si>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</si>
  <si>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</si>
  <si>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</si>
  <si>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</si>
  <si>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金融监管罚没收入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</si>
  <si>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</si>
  <si>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</si>
  <si>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</si>
  <si>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</si>
  <si>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</si>
  <si>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</si>
  <si>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</si>
  <si>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</si>
  <si>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</si>
  <si>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</si>
  <si>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</si>
  <si>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</si>
  <si>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</si>
  <si>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</si>
  <si>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海警罚没收入</t>
  </si>
  <si>
    <t xml:space="preserve">      住房和城乡建设罚没收入</t>
  </si>
  <si>
    <t xml:space="preserve">      应急管理罚没收入</t>
  </si>
  <si>
    <t xml:space="preserve">      气象罚没收入</t>
  </si>
  <si>
    <t xml:space="preserve">      烟草罚没收入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</si>
  <si>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</si>
  <si>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</si>
  <si>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</si>
  <si>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</si>
  <si>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</si>
  <si>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</si>
  <si>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</si>
  <si>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</si>
  <si>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</si>
  <si>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</si>
  <si>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</si>
  <si>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</si>
  <si>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</si>
  <si>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</si>
  <si>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</si>
  <si>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</si>
  <si>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</si>
  <si>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</si>
  <si>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</si>
  <si>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</si>
  <si>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</si>
  <si>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</si>
  <si>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</si>
  <si>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</si>
  <si>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</si>
  <si>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</si>
  <si>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</si>
  <si>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</si>
  <si>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海域使用金收入(项)</t>
  </si>
  <si>
    <t xml:space="preserve">      海域使用金收入(目)</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</si>
  <si>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</si>
  <si>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</si>
  <si>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</si>
  <si>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</si>
  <si>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</si>
  <si>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</si>
  <si>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</si>
  <si>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</si>
  <si>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</si>
  <si>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</si>
  <si>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</si>
  <si>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</si>
  <si>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</si>
  <si>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</si>
  <si>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</si>
  <si>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</si>
  <si>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</si>
  <si>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</si>
  <si>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</si>
  <si>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</si>
  <si>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</si>
  <si>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无居民海岛使用金收入(项)</t>
  </si>
  <si>
    <t xml:space="preserve">      无居民海岛使用金收入(目)</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</si>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</sst>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5">
    <font>
      <sz val="12"/>
      <name val="宋体"/>
      <charset val="134"/>
    </font>
    <font>
      <sz val="12"/>
      <color indexed="8"/>
      <name val="宋体"/>
      <charset val="134"/>
    </font>
    <font>
      <b/>
      <sz val="18"/>
      <name val="宋体"/>
      <charset val="134"/>
    </font>
    <font>
      <sz val="10"/>
      <name val="宋体"/>
      <charset val="134"/>
    </font>
    <font>
      <b/>
      <sz val="10"/>
      <name val="宋体"/>
      <charset val="134"/>
    </font>
  </fonts>
  <fills count="5">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24"/>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10">
    <xf numFmtId="0" fontId="0" fillId="0" borderId="0" xfId="0">
      <alignment vertical="center"/>
    </xf>
    <xf numFmtId="0" fontId="0" fillId="0" borderId="0" xfId="0" applyNumberFormat="1" applyFont="1" applyBorder="1" applyAlignment="1"/>
    <xf numFmtId="0" fontId="1" fillId="0" borderId="0" xfId="0" applyNumberFormat="1" applyFont="1" applyBorder="1" applyAlignment="1"/>
    <xf numFmtId="0" fontId="2" fillId="0" borderId="0" xfId="0" applyNumberFormat="1" applyFont="1" applyBorder="1" applyAlignment="1">
      <alignment horizontal="center" vertical="center"/>
    </xf>
    <xf numFmtId="0" fontId="3" fillId="0" borderId="0" xfId="0" applyNumberFormat="1" applyFont="1" applyBorder="1" applyAlignment="1">
      <alignment horizontal="right" vertical="center"/>
    </xf>
    <xf numFmtId="0" fontId="4"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3" fontId="3" fillId="3"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3" fontId="3" fillId="4" borderId="1" xfId="0" applyNumberFormat="1" applyFont="1" applyFill="1" applyBorder="1" applyAlignment="1" applyProtection="1">
      <alignment horizontal="right" vertical="center"/>
      <protection locked="0"/>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externalLink" Target="externalLinks/externalLink1.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5&#24180;&#25991;&#20214;&#22841;/2024&#24180;&#24635;&#20915;&#31639;/2024&#24180;&#24635;&#20915;&#31639;&#25253;&#34920;/&#19978;&#25253;/&#19978;&#25253;/&#36130;&#25919;&#24635;&#20915;&#31639;&#24405;&#20837;&#34920;_2024&#24180;_&#34913;&#38451;&#21439;_2025-07-22%2010_18_3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ASEINFO"/>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sheet5"/>
      <sheetName val="L19"/>
      <sheetName val="L20"/>
      <sheetName val="L21"/>
      <sheetName val="L22"/>
    </sheetNames>
    <sheetDataSet>
      <sheetData sheetId="0">
        <row r="19">
          <cell r="B19" t="str">
            <v>万元</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703"/>
  <sheetViews>
    <sheetView showGridLines="0" showZeros="0" tabSelected="1" defaultGridColor="0" colorId="8" workbookViewId="0">
      <selection activeCell="A1" sqref="A1:C1"/>
    </sheetView>
  </sheetViews>
  <sheetFormatPr defaultColWidth="12.125" defaultRowHeight="17.15" customHeight="1" outlineLevelCol="2"/>
  <cols>
    <col min="1" max="1" width="11.125" style="1" customWidth="1"/>
    <col min="2" max="2" width="67.75" style="1" customWidth="1"/>
    <col min="3" max="3" width="25" style="1" customWidth="1"/>
    <col min="4" max="16384" width="12.125" style="2"/>
  </cols>
  <sheetData>
    <row r="1" ht="33.75" customHeight="1" spans="1:3">
      <c r="A1" s="3" t="s">
        <v>0</v>
      </c>
      <c r="B1" s="3"/>
      <c r="C1" s="3"/>
    </row>
    <row r="2" ht="17.25" customHeight="1" spans="1:3">
      <c r="A2" s="4"/>
      <c r="B2" s="4"/>
      <c r="C2" s="4"/>
    </row>
    <row r="3" ht="17.25" customHeight="1" spans="1:3">
      <c r="A3" s="4" t="str">
        <f>"单位："&amp;'[1]##BASEINFO'!$B$19</f>
        <v>单位：万元</v>
      </c>
      <c r="B3" s="4"/>
      <c r="C3" s="4"/>
    </row>
    <row r="4" ht="17.25" customHeight="1" spans="1:3">
      <c r="A4" s="5" t="s">
        <v>1</v>
      </c>
      <c r="B4" s="5" t="s">
        <v>2</v>
      </c>
      <c r="C4" s="5" t="s">
        <v>3</v>
      </c>
    </row>
    <row r="5" ht="17.25" customHeight="1" spans="1:3">
      <c r="A5" s="6"/>
      <c r="B5" s="5" t="s">
        <v>4</v>
      </c>
      <c r="C5" s="7">
        <f>SUM(C6,C353)</f>
        <v>148533</v>
      </c>
    </row>
    <row r="6" ht="17.25" customHeight="1" spans="1:3">
      <c r="A6" s="6">
        <v>101</v>
      </c>
      <c r="B6" s="8" t="s">
        <v>5</v>
      </c>
      <c r="C6" s="7">
        <f>C7+C45+C65+C190+C255+C262+C267+C283+C292+C298+C307+C316+C319+C322+C325+C337+C341+C344+C347+C350</f>
        <v>104677</v>
      </c>
    </row>
    <row r="7" ht="17.25" customHeight="1" spans="1:3">
      <c r="A7" s="6">
        <v>10101</v>
      </c>
      <c r="B7" s="8" t="s">
        <v>6</v>
      </c>
      <c r="C7" s="7">
        <f>SUM(C8,C38,C42)</f>
        <v>18238</v>
      </c>
    </row>
    <row r="8" ht="17.25" customHeight="1" spans="1:3">
      <c r="A8" s="6">
        <v>1010101</v>
      </c>
      <c r="B8" s="8" t="s">
        <v>7</v>
      </c>
      <c r="C8" s="7">
        <f>SUM(C9:C37)</f>
        <v>18238</v>
      </c>
    </row>
    <row r="9" ht="17.25" customHeight="1" spans="1:3">
      <c r="A9" s="6">
        <v>101010101</v>
      </c>
      <c r="B9" s="6" t="s">
        <v>8</v>
      </c>
      <c r="C9" s="9">
        <v>2007</v>
      </c>
    </row>
    <row r="10" ht="17.25" customHeight="1" spans="1:3">
      <c r="A10" s="6">
        <v>101010102</v>
      </c>
      <c r="B10" s="6" t="s">
        <v>9</v>
      </c>
      <c r="C10" s="9">
        <v>202</v>
      </c>
    </row>
    <row r="11" ht="17.25" customHeight="1" spans="1:3">
      <c r="A11" s="6">
        <v>101010103</v>
      </c>
      <c r="B11" s="6" t="s">
        <v>10</v>
      </c>
      <c r="C11" s="9">
        <v>4441</v>
      </c>
    </row>
    <row r="12" ht="17.25" customHeight="1" spans="1:3">
      <c r="A12" s="6">
        <v>101010104</v>
      </c>
      <c r="B12" s="6" t="s">
        <v>11</v>
      </c>
      <c r="C12" s="9"/>
    </row>
    <row r="13" ht="17.25" customHeight="1" spans="1:3">
      <c r="A13" s="6">
        <v>101010105</v>
      </c>
      <c r="B13" s="6" t="s">
        <v>12</v>
      </c>
      <c r="C13" s="9">
        <v>576</v>
      </c>
    </row>
    <row r="14" ht="17.25" customHeight="1" spans="1:3">
      <c r="A14" s="6">
        <v>101010106</v>
      </c>
      <c r="B14" s="6" t="s">
        <v>13</v>
      </c>
      <c r="C14" s="9">
        <v>11179</v>
      </c>
    </row>
    <row r="15" ht="17.25" customHeight="1" spans="1:3">
      <c r="A15" s="6">
        <v>101010117</v>
      </c>
      <c r="B15" s="6" t="s">
        <v>14</v>
      </c>
      <c r="C15" s="9"/>
    </row>
    <row r="16" ht="17.25" customHeight="1" spans="1:3">
      <c r="A16" s="6">
        <v>101010118</v>
      </c>
      <c r="B16" s="6" t="s">
        <v>15</v>
      </c>
      <c r="C16" s="9"/>
    </row>
    <row r="17" ht="17.25" customHeight="1" spans="1:3">
      <c r="A17" s="6">
        <v>101010119</v>
      </c>
      <c r="B17" s="6" t="s">
        <v>16</v>
      </c>
      <c r="C17" s="9">
        <v>596</v>
      </c>
    </row>
    <row r="18" ht="17.25" customHeight="1" spans="1:3">
      <c r="A18" s="6">
        <v>101010120</v>
      </c>
      <c r="B18" s="6" t="s">
        <v>17</v>
      </c>
      <c r="C18" s="9">
        <v>257</v>
      </c>
    </row>
    <row r="19" ht="17.25" customHeight="1" spans="1:3">
      <c r="A19" s="6">
        <v>101010121</v>
      </c>
      <c r="B19" s="6" t="s">
        <v>18</v>
      </c>
      <c r="C19" s="9"/>
    </row>
    <row r="20" ht="17.25" customHeight="1" spans="1:3">
      <c r="A20" s="6">
        <v>101010122</v>
      </c>
      <c r="B20" s="6" t="s">
        <v>19</v>
      </c>
      <c r="C20" s="9"/>
    </row>
    <row r="21" ht="17.25" customHeight="1" spans="1:3">
      <c r="A21" s="6">
        <v>101010125</v>
      </c>
      <c r="B21" s="6" t="s">
        <v>20</v>
      </c>
      <c r="C21" s="9"/>
    </row>
    <row r="22" ht="17.25" customHeight="1" spans="1:3">
      <c r="A22" s="6">
        <v>101010127</v>
      </c>
      <c r="B22" s="6" t="s">
        <v>21</v>
      </c>
      <c r="C22" s="9"/>
    </row>
    <row r="23" ht="17.25" customHeight="1" spans="1:3">
      <c r="A23" s="6">
        <v>101010129</v>
      </c>
      <c r="B23" s="6" t="s">
        <v>22</v>
      </c>
      <c r="C23" s="9">
        <v>-574</v>
      </c>
    </row>
    <row r="24" ht="17.25" customHeight="1" spans="1:3">
      <c r="A24" s="6">
        <v>101010131</v>
      </c>
      <c r="B24" s="6" t="s">
        <v>23</v>
      </c>
      <c r="C24" s="9"/>
    </row>
    <row r="25" ht="17.25" customHeight="1" spans="1:3">
      <c r="A25" s="6">
        <v>101010132</v>
      </c>
      <c r="B25" s="6" t="s">
        <v>24</v>
      </c>
      <c r="C25" s="9"/>
    </row>
    <row r="26" ht="17.25" customHeight="1" spans="1:3">
      <c r="A26" s="6">
        <v>101010133</v>
      </c>
      <c r="B26" s="6" t="s">
        <v>25</v>
      </c>
      <c r="C26" s="9"/>
    </row>
    <row r="27" ht="17.25" customHeight="1" spans="1:3">
      <c r="A27" s="6">
        <v>101010134</v>
      </c>
      <c r="B27" s="6" t="s">
        <v>26</v>
      </c>
      <c r="C27" s="9"/>
    </row>
    <row r="28" ht="17.25" customHeight="1" spans="1:3">
      <c r="A28" s="6">
        <v>101010135</v>
      </c>
      <c r="B28" s="6" t="s">
        <v>27</v>
      </c>
      <c r="C28" s="9"/>
    </row>
    <row r="29" ht="17.25" customHeight="1" spans="1:3">
      <c r="A29" s="6">
        <v>101010136</v>
      </c>
      <c r="B29" s="6" t="s">
        <v>28</v>
      </c>
      <c r="C29" s="9">
        <v>-602</v>
      </c>
    </row>
    <row r="30" ht="17.25" customHeight="1" spans="1:3">
      <c r="A30" s="6">
        <v>101010137</v>
      </c>
      <c r="B30" s="6" t="s">
        <v>29</v>
      </c>
      <c r="C30" s="9"/>
    </row>
    <row r="31" ht="17.25" customHeight="1" spans="1:3">
      <c r="A31" s="6">
        <v>101010138</v>
      </c>
      <c r="B31" s="6" t="s">
        <v>30</v>
      </c>
      <c r="C31" s="9">
        <v>-895</v>
      </c>
    </row>
    <row r="32" ht="17.25" customHeight="1" spans="1:3">
      <c r="A32" s="6">
        <v>101010150</v>
      </c>
      <c r="B32" s="6" t="s">
        <v>31</v>
      </c>
      <c r="C32" s="9"/>
    </row>
    <row r="33" ht="17.25" customHeight="1" spans="1:3">
      <c r="A33" s="6">
        <v>101010151</v>
      </c>
      <c r="B33" s="6" t="s">
        <v>32</v>
      </c>
      <c r="C33" s="9">
        <v>1051</v>
      </c>
    </row>
    <row r="34" ht="17.25" customHeight="1" spans="1:3">
      <c r="A34" s="6">
        <v>101010152</v>
      </c>
      <c r="B34" s="6" t="s">
        <v>33</v>
      </c>
      <c r="C34" s="9"/>
    </row>
    <row r="35" ht="17.25" customHeight="1" spans="1:3">
      <c r="A35" s="6">
        <v>101010153</v>
      </c>
      <c r="B35" s="6" t="s">
        <v>34</v>
      </c>
      <c r="C35" s="9"/>
    </row>
    <row r="36" ht="17.25" customHeight="1" spans="1:3">
      <c r="A36" s="6">
        <v>101010154</v>
      </c>
      <c r="B36" s="6" t="s">
        <v>35</v>
      </c>
      <c r="C36" s="9"/>
    </row>
    <row r="37" ht="17.25" customHeight="1" spans="1:3">
      <c r="A37" s="6">
        <v>101010155</v>
      </c>
      <c r="B37" s="6" t="s">
        <v>36</v>
      </c>
      <c r="C37" s="9"/>
    </row>
    <row r="38" ht="17.25" customHeight="1" spans="1:3">
      <c r="A38" s="6">
        <v>1010102</v>
      </c>
      <c r="B38" s="8" t="s">
        <v>37</v>
      </c>
      <c r="C38" s="7">
        <f>SUM(C39:C41)</f>
        <v>0</v>
      </c>
    </row>
    <row r="39" ht="17.25" customHeight="1" spans="1:3">
      <c r="A39" s="6">
        <v>101010201</v>
      </c>
      <c r="B39" s="6" t="s">
        <v>38</v>
      </c>
      <c r="C39" s="9"/>
    </row>
    <row r="40" ht="17.25" customHeight="1" spans="1:3">
      <c r="A40" s="6">
        <v>101010220</v>
      </c>
      <c r="B40" s="6" t="s">
        <v>39</v>
      </c>
      <c r="C40" s="9"/>
    </row>
    <row r="41" ht="17.25" customHeight="1" spans="1:3">
      <c r="A41" s="6">
        <v>101010221</v>
      </c>
      <c r="B41" s="6" t="s">
        <v>40</v>
      </c>
      <c r="C41" s="9"/>
    </row>
    <row r="42" ht="17.25" customHeight="1" spans="1:3">
      <c r="A42" s="6">
        <v>1010103</v>
      </c>
      <c r="B42" s="8" t="s">
        <v>41</v>
      </c>
      <c r="C42" s="7">
        <f>C43+C44</f>
        <v>0</v>
      </c>
    </row>
    <row r="43" ht="17.25" customHeight="1" spans="1:3">
      <c r="A43" s="6">
        <v>101010301</v>
      </c>
      <c r="B43" s="6" t="s">
        <v>42</v>
      </c>
      <c r="C43" s="9"/>
    </row>
    <row r="44" ht="17.25" customHeight="1" spans="1:3">
      <c r="A44" s="6">
        <v>101010302</v>
      </c>
      <c r="B44" s="6" t="s">
        <v>43</v>
      </c>
      <c r="C44" s="9"/>
    </row>
    <row r="45" ht="17.25" customHeight="1" spans="1:3">
      <c r="A45" s="6">
        <v>10102</v>
      </c>
      <c r="B45" s="8" t="s">
        <v>44</v>
      </c>
      <c r="C45" s="7">
        <f>SUM(C46,C58,C64)</f>
        <v>0</v>
      </c>
    </row>
    <row r="46" ht="17.25" customHeight="1" spans="1:3">
      <c r="A46" s="6">
        <v>1010201</v>
      </c>
      <c r="B46" s="8" t="s">
        <v>45</v>
      </c>
      <c r="C46" s="7">
        <f>SUM(C47:C57)</f>
        <v>0</v>
      </c>
    </row>
    <row r="47" ht="17.25" customHeight="1" spans="1:3">
      <c r="A47" s="6">
        <v>101020101</v>
      </c>
      <c r="B47" s="6" t="s">
        <v>46</v>
      </c>
      <c r="C47" s="9"/>
    </row>
    <row r="48" ht="17.25" customHeight="1" spans="1:3">
      <c r="A48" s="6">
        <v>101020102</v>
      </c>
      <c r="B48" s="6" t="s">
        <v>47</v>
      </c>
      <c r="C48" s="9"/>
    </row>
    <row r="49" ht="17.25" customHeight="1" spans="1:3">
      <c r="A49" s="6">
        <v>101020103</v>
      </c>
      <c r="B49" s="6" t="s">
        <v>48</v>
      </c>
      <c r="C49" s="9"/>
    </row>
    <row r="50" ht="17.25" customHeight="1" spans="1:3">
      <c r="A50" s="6">
        <v>101020104</v>
      </c>
      <c r="B50" s="6" t="s">
        <v>49</v>
      </c>
      <c r="C50" s="9"/>
    </row>
    <row r="51" ht="17.25" customHeight="1" spans="1:3">
      <c r="A51" s="6">
        <v>101020105</v>
      </c>
      <c r="B51" s="6" t="s">
        <v>50</v>
      </c>
      <c r="C51" s="9"/>
    </row>
    <row r="52" ht="17.25" customHeight="1" spans="1:3">
      <c r="A52" s="6">
        <v>101020106</v>
      </c>
      <c r="B52" s="6" t="s">
        <v>51</v>
      </c>
      <c r="C52" s="9"/>
    </row>
    <row r="53" ht="17.25" customHeight="1" spans="1:3">
      <c r="A53" s="6">
        <v>101020107</v>
      </c>
      <c r="B53" s="6" t="s">
        <v>52</v>
      </c>
      <c r="C53" s="9"/>
    </row>
    <row r="54" ht="17.25" customHeight="1" spans="1:3">
      <c r="A54" s="6">
        <v>101020119</v>
      </c>
      <c r="B54" s="6" t="s">
        <v>53</v>
      </c>
      <c r="C54" s="9"/>
    </row>
    <row r="55" ht="17.25" customHeight="1" spans="1:3">
      <c r="A55" s="6">
        <v>101020120</v>
      </c>
      <c r="B55" s="6" t="s">
        <v>54</v>
      </c>
      <c r="C55" s="9"/>
    </row>
    <row r="56" ht="17.25" customHeight="1" spans="1:3">
      <c r="A56" s="6">
        <v>101020121</v>
      </c>
      <c r="B56" s="6" t="s">
        <v>55</v>
      </c>
      <c r="C56" s="9"/>
    </row>
    <row r="57" ht="17.25" customHeight="1" spans="1:3">
      <c r="A57" s="6">
        <v>101020129</v>
      </c>
      <c r="B57" s="6" t="s">
        <v>56</v>
      </c>
      <c r="C57" s="9"/>
    </row>
    <row r="58" ht="17.25" customHeight="1" spans="1:3">
      <c r="A58" s="6">
        <v>1010202</v>
      </c>
      <c r="B58" s="8" t="s">
        <v>57</v>
      </c>
      <c r="C58" s="7">
        <f>SUM(C59:C63)</f>
        <v>0</v>
      </c>
    </row>
    <row r="59" ht="17.25" customHeight="1" spans="1:3">
      <c r="A59" s="6">
        <v>101020202</v>
      </c>
      <c r="B59" s="6" t="s">
        <v>58</v>
      </c>
      <c r="C59" s="9"/>
    </row>
    <row r="60" ht="17.25" customHeight="1" spans="1:3">
      <c r="A60" s="6">
        <v>101020209</v>
      </c>
      <c r="B60" s="6" t="s">
        <v>59</v>
      </c>
      <c r="C60" s="9"/>
    </row>
    <row r="61" ht="17.25" customHeight="1" spans="1:3">
      <c r="A61" s="6">
        <v>101020220</v>
      </c>
      <c r="B61" s="6" t="s">
        <v>60</v>
      </c>
      <c r="C61" s="9"/>
    </row>
    <row r="62" ht="17.25" customHeight="1" spans="1:3">
      <c r="A62" s="6">
        <v>101020221</v>
      </c>
      <c r="B62" s="6" t="s">
        <v>61</v>
      </c>
      <c r="C62" s="9"/>
    </row>
    <row r="63" ht="17.25" customHeight="1" spans="1:3">
      <c r="A63" s="6">
        <v>101020229</v>
      </c>
      <c r="B63" s="6" t="s">
        <v>62</v>
      </c>
      <c r="C63" s="9"/>
    </row>
    <row r="64" ht="17.25" customHeight="1" spans="1:3">
      <c r="A64" s="6">
        <v>1010203</v>
      </c>
      <c r="B64" s="8" t="s">
        <v>63</v>
      </c>
      <c r="C64" s="9"/>
    </row>
    <row r="65" ht="17.25" customHeight="1" spans="1:3">
      <c r="A65" s="6">
        <v>10104</v>
      </c>
      <c r="B65" s="8" t="s">
        <v>64</v>
      </c>
      <c r="C65" s="7">
        <f>SUM(C66:C82,C86:C91,C95,C100:C101,C105:C111,C128:C129,C132:C134,C139,C144,C149,C154,C159,C164,C169,C174,C179,C184,C188,C189)</f>
        <v>2824</v>
      </c>
    </row>
    <row r="66" ht="17.25" customHeight="1" spans="1:3">
      <c r="A66" s="6">
        <v>1010401</v>
      </c>
      <c r="B66" s="8" t="s">
        <v>65</v>
      </c>
      <c r="C66" s="9"/>
    </row>
    <row r="67" ht="17.25" customHeight="1" spans="1:3">
      <c r="A67" s="6">
        <v>1010402</v>
      </c>
      <c r="B67" s="8" t="s">
        <v>66</v>
      </c>
      <c r="C67" s="9"/>
    </row>
    <row r="68" ht="17.25" customHeight="1" spans="1:3">
      <c r="A68" s="6">
        <v>1010403</v>
      </c>
      <c r="B68" s="8" t="s">
        <v>67</v>
      </c>
      <c r="C68" s="9"/>
    </row>
    <row r="69" ht="17.25" customHeight="1" spans="1:3">
      <c r="A69" s="6">
        <v>1010404</v>
      </c>
      <c r="B69" s="8" t="s">
        <v>68</v>
      </c>
      <c r="C69" s="9"/>
    </row>
    <row r="70" ht="17.25" customHeight="1" spans="1:3">
      <c r="A70" s="6">
        <v>1010405</v>
      </c>
      <c r="B70" s="8" t="s">
        <v>69</v>
      </c>
      <c r="C70" s="9"/>
    </row>
    <row r="71" ht="17.25" customHeight="1" spans="1:3">
      <c r="A71" s="6">
        <v>1010406</v>
      </c>
      <c r="B71" s="8" t="s">
        <v>70</v>
      </c>
      <c r="C71" s="9"/>
    </row>
    <row r="72" ht="17.25" customHeight="1" spans="1:3">
      <c r="A72" s="6">
        <v>1010407</v>
      </c>
      <c r="B72" s="8" t="s">
        <v>71</v>
      </c>
      <c r="C72" s="9"/>
    </row>
    <row r="73" ht="17.25" customHeight="1" spans="1:3">
      <c r="A73" s="6">
        <v>1010408</v>
      </c>
      <c r="B73" s="8" t="s">
        <v>72</v>
      </c>
      <c r="C73" s="9"/>
    </row>
    <row r="74" ht="17.25" customHeight="1" spans="1:3">
      <c r="A74" s="6">
        <v>1010409</v>
      </c>
      <c r="B74" s="8" t="s">
        <v>73</v>
      </c>
      <c r="C74" s="9"/>
    </row>
    <row r="75" ht="17.25" customHeight="1" spans="1:3">
      <c r="A75" s="6">
        <v>1010410</v>
      </c>
      <c r="B75" s="8" t="s">
        <v>74</v>
      </c>
      <c r="C75" s="9"/>
    </row>
    <row r="76" ht="17.25" customHeight="1" spans="1:3">
      <c r="A76" s="6">
        <v>1010411</v>
      </c>
      <c r="B76" s="8" t="s">
        <v>75</v>
      </c>
      <c r="C76" s="9"/>
    </row>
    <row r="77" ht="17.25" customHeight="1" spans="1:3">
      <c r="A77" s="6">
        <v>1010412</v>
      </c>
      <c r="B77" s="8" t="s">
        <v>76</v>
      </c>
      <c r="C77" s="9"/>
    </row>
    <row r="78" ht="17.25" customHeight="1" spans="1:3">
      <c r="A78" s="6">
        <v>1010413</v>
      </c>
      <c r="B78" s="8" t="s">
        <v>77</v>
      </c>
      <c r="C78" s="9"/>
    </row>
    <row r="79" ht="17.25" customHeight="1" spans="1:3">
      <c r="A79" s="6">
        <v>1010414</v>
      </c>
      <c r="B79" s="8" t="s">
        <v>78</v>
      </c>
      <c r="C79" s="9"/>
    </row>
    <row r="80" ht="17.25" customHeight="1" spans="1:3">
      <c r="A80" s="6">
        <v>1010415</v>
      </c>
      <c r="B80" s="8" t="s">
        <v>79</v>
      </c>
      <c r="C80" s="9">
        <v>700</v>
      </c>
    </row>
    <row r="81" ht="17.25" customHeight="1" spans="1:3">
      <c r="A81" s="6">
        <v>1010416</v>
      </c>
      <c r="B81" s="8" t="s">
        <v>80</v>
      </c>
      <c r="C81" s="9"/>
    </row>
    <row r="82" ht="17.25" customHeight="1" spans="1:3">
      <c r="A82" s="6">
        <v>1010417</v>
      </c>
      <c r="B82" s="8" t="s">
        <v>81</v>
      </c>
      <c r="C82" s="7">
        <f>SUM(C83:C85)</f>
        <v>0</v>
      </c>
    </row>
    <row r="83" ht="17.25" customHeight="1" spans="1:3">
      <c r="A83" s="6">
        <v>101041701</v>
      </c>
      <c r="B83" s="6" t="s">
        <v>82</v>
      </c>
      <c r="C83" s="9"/>
    </row>
    <row r="84" ht="17.25" customHeight="1" spans="1:3">
      <c r="A84" s="6">
        <v>101041702</v>
      </c>
      <c r="B84" s="6" t="s">
        <v>83</v>
      </c>
      <c r="C84" s="9"/>
    </row>
    <row r="85" ht="17.25" customHeight="1" spans="1:3">
      <c r="A85" s="6">
        <v>101041709</v>
      </c>
      <c r="B85" s="6" t="s">
        <v>84</v>
      </c>
      <c r="C85" s="9"/>
    </row>
    <row r="86" ht="17.25" customHeight="1" spans="1:3">
      <c r="A86" s="6">
        <v>1010418</v>
      </c>
      <c r="B86" s="8" t="s">
        <v>85</v>
      </c>
      <c r="C86" s="9"/>
    </row>
    <row r="87" ht="17.25" customHeight="1" spans="1:3">
      <c r="A87" s="6">
        <v>1010419</v>
      </c>
      <c r="B87" s="8" t="s">
        <v>86</v>
      </c>
      <c r="C87" s="9"/>
    </row>
    <row r="88" ht="17.25" customHeight="1" spans="1:3">
      <c r="A88" s="6">
        <v>1010420</v>
      </c>
      <c r="B88" s="8" t="s">
        <v>87</v>
      </c>
      <c r="C88" s="9"/>
    </row>
    <row r="89" ht="17.25" customHeight="1" spans="1:3">
      <c r="A89" s="6">
        <v>1010421</v>
      </c>
      <c r="B89" s="8" t="s">
        <v>88</v>
      </c>
      <c r="C89" s="9"/>
    </row>
    <row r="90" ht="17.25" customHeight="1" spans="1:3">
      <c r="A90" s="6">
        <v>1010422</v>
      </c>
      <c r="B90" s="8" t="s">
        <v>89</v>
      </c>
      <c r="C90" s="9"/>
    </row>
    <row r="91" ht="17.25" customHeight="1" spans="1:3">
      <c r="A91" s="6">
        <v>1010423</v>
      </c>
      <c r="B91" s="8" t="s">
        <v>90</v>
      </c>
      <c r="C91" s="7">
        <f>SUM(C92:C94)</f>
        <v>0</v>
      </c>
    </row>
    <row r="92" ht="17.25" customHeight="1" spans="1:3">
      <c r="A92" s="6">
        <v>101042303</v>
      </c>
      <c r="B92" s="6" t="s">
        <v>91</v>
      </c>
      <c r="C92" s="9"/>
    </row>
    <row r="93" ht="17.25" customHeight="1" spans="1:3">
      <c r="A93" s="6">
        <v>101042304</v>
      </c>
      <c r="B93" s="6" t="s">
        <v>92</v>
      </c>
      <c r="C93" s="9"/>
    </row>
    <row r="94" ht="17.25" customHeight="1" spans="1:3">
      <c r="A94" s="6">
        <v>101042309</v>
      </c>
      <c r="B94" s="6" t="s">
        <v>93</v>
      </c>
      <c r="C94" s="9"/>
    </row>
    <row r="95" ht="17.25" customHeight="1" spans="1:3">
      <c r="A95" s="6">
        <v>1010424</v>
      </c>
      <c r="B95" s="8" t="s">
        <v>94</v>
      </c>
      <c r="C95" s="7">
        <f>SUM(C96:C99)</f>
        <v>0</v>
      </c>
    </row>
    <row r="96" ht="17.25" customHeight="1" spans="1:3">
      <c r="A96" s="6">
        <v>101042402</v>
      </c>
      <c r="B96" s="6" t="s">
        <v>95</v>
      </c>
      <c r="C96" s="9"/>
    </row>
    <row r="97" ht="17.25" customHeight="1" spans="1:3">
      <c r="A97" s="6">
        <v>101042403</v>
      </c>
      <c r="B97" s="6" t="s">
        <v>96</v>
      </c>
      <c r="C97" s="9"/>
    </row>
    <row r="98" ht="17.25" customHeight="1" spans="1:3">
      <c r="A98" s="6">
        <v>101042404</v>
      </c>
      <c r="B98" s="6" t="s">
        <v>97</v>
      </c>
      <c r="C98" s="9"/>
    </row>
    <row r="99" ht="17.25" customHeight="1" spans="1:3">
      <c r="A99" s="6">
        <v>101042409</v>
      </c>
      <c r="B99" s="6" t="s">
        <v>98</v>
      </c>
      <c r="C99" s="9"/>
    </row>
    <row r="100" ht="17.25" customHeight="1" spans="1:3">
      <c r="A100" s="6">
        <v>1010425</v>
      </c>
      <c r="B100" s="8" t="s">
        <v>99</v>
      </c>
      <c r="C100" s="9"/>
    </row>
    <row r="101" ht="17.25" customHeight="1" spans="1:3">
      <c r="A101" s="6">
        <v>1010426</v>
      </c>
      <c r="B101" s="8" t="s">
        <v>100</v>
      </c>
      <c r="C101" s="7">
        <f>SUM(C102:C104)</f>
        <v>0</v>
      </c>
    </row>
    <row r="102" ht="17.25" customHeight="1" spans="1:3">
      <c r="A102" s="6">
        <v>101042601</v>
      </c>
      <c r="B102" s="6" t="s">
        <v>101</v>
      </c>
      <c r="C102" s="9"/>
    </row>
    <row r="103" ht="17.25" customHeight="1" spans="1:3">
      <c r="A103" s="6">
        <v>101042602</v>
      </c>
      <c r="B103" s="6" t="s">
        <v>102</v>
      </c>
      <c r="C103" s="9"/>
    </row>
    <row r="104" ht="17.25" customHeight="1" spans="1:3">
      <c r="A104" s="6">
        <v>101042609</v>
      </c>
      <c r="B104" s="6" t="s">
        <v>103</v>
      </c>
      <c r="C104" s="9"/>
    </row>
    <row r="105" ht="17.25" customHeight="1" spans="1:3">
      <c r="A105" s="6">
        <v>1010427</v>
      </c>
      <c r="B105" s="8" t="s">
        <v>104</v>
      </c>
      <c r="C105" s="9"/>
    </row>
    <row r="106" ht="17.25" customHeight="1" spans="1:3">
      <c r="A106" s="6">
        <v>1010428</v>
      </c>
      <c r="B106" s="8" t="s">
        <v>105</v>
      </c>
      <c r="C106" s="9"/>
    </row>
    <row r="107" ht="17.25" customHeight="1" spans="1:3">
      <c r="A107" s="6">
        <v>1010429</v>
      </c>
      <c r="B107" s="8" t="s">
        <v>106</v>
      </c>
      <c r="C107" s="9"/>
    </row>
    <row r="108" ht="17.25" customHeight="1" spans="1:3">
      <c r="A108" s="6">
        <v>1010430</v>
      </c>
      <c r="B108" s="8" t="s">
        <v>107</v>
      </c>
      <c r="C108" s="9"/>
    </row>
    <row r="109" ht="17.25" customHeight="1" spans="1:3">
      <c r="A109" s="6">
        <v>1010431</v>
      </c>
      <c r="B109" s="8" t="s">
        <v>108</v>
      </c>
      <c r="C109" s="9">
        <v>62</v>
      </c>
    </row>
    <row r="110" ht="17.25" customHeight="1" spans="1:3">
      <c r="A110" s="6">
        <v>1010432</v>
      </c>
      <c r="B110" s="8" t="s">
        <v>109</v>
      </c>
      <c r="C110" s="9">
        <v>468</v>
      </c>
    </row>
    <row r="111" ht="17.25" customHeight="1" spans="1:3">
      <c r="A111" s="6">
        <v>1010433</v>
      </c>
      <c r="B111" s="8" t="s">
        <v>110</v>
      </c>
      <c r="C111" s="7">
        <f>SUM(C112:C127)</f>
        <v>649</v>
      </c>
    </row>
    <row r="112" ht="17.25" customHeight="1" spans="1:3">
      <c r="A112" s="6">
        <v>101043302</v>
      </c>
      <c r="B112" s="6" t="s">
        <v>111</v>
      </c>
      <c r="C112" s="9"/>
    </row>
    <row r="113" ht="17.25" customHeight="1" spans="1:3">
      <c r="A113" s="6">
        <v>101043303</v>
      </c>
      <c r="B113" s="6" t="s">
        <v>112</v>
      </c>
      <c r="C113" s="9"/>
    </row>
    <row r="114" ht="17.25" customHeight="1" spans="1:3">
      <c r="A114" s="6">
        <v>101043304</v>
      </c>
      <c r="B114" s="6" t="s">
        <v>113</v>
      </c>
      <c r="C114" s="9"/>
    </row>
    <row r="115" ht="17.25" customHeight="1" spans="1:3">
      <c r="A115" s="6">
        <v>101043308</v>
      </c>
      <c r="B115" s="6" t="s">
        <v>114</v>
      </c>
      <c r="C115" s="9"/>
    </row>
    <row r="116" ht="17.25" customHeight="1" spans="1:3">
      <c r="A116" s="6">
        <v>101043309</v>
      </c>
      <c r="B116" s="6" t="s">
        <v>115</v>
      </c>
      <c r="C116" s="9"/>
    </row>
    <row r="117" ht="17.25" customHeight="1" spans="1:3">
      <c r="A117" s="6">
        <v>101043310</v>
      </c>
      <c r="B117" s="6" t="s">
        <v>116</v>
      </c>
      <c r="C117" s="9"/>
    </row>
    <row r="118" ht="17.25" customHeight="1" spans="1:3">
      <c r="A118" s="6">
        <v>101043312</v>
      </c>
      <c r="B118" s="6" t="s">
        <v>117</v>
      </c>
      <c r="C118" s="9"/>
    </row>
    <row r="119" ht="17.25" customHeight="1" spans="1:3">
      <c r="A119" s="6">
        <v>101043313</v>
      </c>
      <c r="B119" s="6" t="s">
        <v>118</v>
      </c>
      <c r="C119" s="9"/>
    </row>
    <row r="120" ht="17.25" customHeight="1" spans="1:3">
      <c r="A120" s="6">
        <v>101043314</v>
      </c>
      <c r="B120" s="6" t="s">
        <v>119</v>
      </c>
      <c r="C120" s="9"/>
    </row>
    <row r="121" ht="17.25" customHeight="1" spans="1:3">
      <c r="A121" s="6">
        <v>101043315</v>
      </c>
      <c r="B121" s="6" t="s">
        <v>120</v>
      </c>
      <c r="C121" s="9"/>
    </row>
    <row r="122" ht="17.25" customHeight="1" spans="1:3">
      <c r="A122" s="6">
        <v>101043316</v>
      </c>
      <c r="B122" s="6" t="s">
        <v>121</v>
      </c>
      <c r="C122" s="9"/>
    </row>
    <row r="123" ht="17.25" customHeight="1" spans="1:3">
      <c r="A123" s="6">
        <v>101043317</v>
      </c>
      <c r="B123" s="6" t="s">
        <v>122</v>
      </c>
      <c r="C123" s="9"/>
    </row>
    <row r="124" ht="17.25" customHeight="1" spans="1:3">
      <c r="A124" s="6">
        <v>101043318</v>
      </c>
      <c r="B124" s="6" t="s">
        <v>123</v>
      </c>
      <c r="C124" s="9"/>
    </row>
    <row r="125" ht="17.25" customHeight="1" spans="1:3">
      <c r="A125" s="6">
        <v>101043319</v>
      </c>
      <c r="B125" s="6" t="s">
        <v>124</v>
      </c>
      <c r="C125" s="9"/>
    </row>
    <row r="126" ht="17.25" customHeight="1" spans="1:3">
      <c r="A126" s="6">
        <v>101043320</v>
      </c>
      <c r="B126" s="6" t="s">
        <v>125</v>
      </c>
      <c r="C126" s="9"/>
    </row>
    <row r="127" ht="17.25" customHeight="1" spans="1:3">
      <c r="A127" s="6">
        <v>101043399</v>
      </c>
      <c r="B127" s="6" t="s">
        <v>126</v>
      </c>
      <c r="C127" s="9">
        <v>649</v>
      </c>
    </row>
    <row r="128" ht="17.25" customHeight="1" spans="1:3">
      <c r="A128" s="6">
        <v>1010434</v>
      </c>
      <c r="B128" s="8" t="s">
        <v>127</v>
      </c>
      <c r="C128" s="9"/>
    </row>
    <row r="129" ht="17.25" customHeight="1" spans="1:3">
      <c r="A129" s="6">
        <v>1010435</v>
      </c>
      <c r="B129" s="8" t="s">
        <v>128</v>
      </c>
      <c r="C129" s="7">
        <f>C130+C131</f>
        <v>30</v>
      </c>
    </row>
    <row r="130" ht="17.25" customHeight="1" spans="1:3">
      <c r="A130" s="6">
        <v>101043501</v>
      </c>
      <c r="B130" s="6" t="s">
        <v>129</v>
      </c>
      <c r="C130" s="9"/>
    </row>
    <row r="131" ht="17.25" customHeight="1" spans="1:3">
      <c r="A131" s="6">
        <v>101043509</v>
      </c>
      <c r="B131" s="6" t="s">
        <v>130</v>
      </c>
      <c r="C131" s="9">
        <v>30</v>
      </c>
    </row>
    <row r="132" ht="17.25" customHeight="1" spans="1:3">
      <c r="A132" s="6">
        <v>1010436</v>
      </c>
      <c r="B132" s="8" t="s">
        <v>131</v>
      </c>
      <c r="C132" s="9">
        <v>841</v>
      </c>
    </row>
    <row r="133" ht="17.25" customHeight="1" spans="1:3">
      <c r="A133" s="6">
        <v>1010439</v>
      </c>
      <c r="B133" s="8" t="s">
        <v>132</v>
      </c>
      <c r="C133" s="9">
        <v>8</v>
      </c>
    </row>
    <row r="134" ht="17.25" customHeight="1" spans="1:3">
      <c r="A134" s="6">
        <v>1010440</v>
      </c>
      <c r="B134" s="8" t="s">
        <v>133</v>
      </c>
      <c r="C134" s="7">
        <f>SUM(C135:C138)</f>
        <v>0</v>
      </c>
    </row>
    <row r="135" ht="17.25" customHeight="1" spans="1:3">
      <c r="A135" s="6">
        <v>101044001</v>
      </c>
      <c r="B135" s="6" t="s">
        <v>134</v>
      </c>
      <c r="C135" s="9"/>
    </row>
    <row r="136" ht="17.25" customHeight="1" spans="1:3">
      <c r="A136" s="6">
        <v>101044002</v>
      </c>
      <c r="B136" s="6" t="s">
        <v>135</v>
      </c>
      <c r="C136" s="9"/>
    </row>
    <row r="137" ht="17.25" customHeight="1" spans="1:3">
      <c r="A137" s="6">
        <v>101044003</v>
      </c>
      <c r="B137" s="6" t="s">
        <v>136</v>
      </c>
      <c r="C137" s="9"/>
    </row>
    <row r="138" ht="17.25" customHeight="1" spans="1:3">
      <c r="A138" s="6">
        <v>101044099</v>
      </c>
      <c r="B138" s="6" t="s">
        <v>137</v>
      </c>
      <c r="C138" s="9"/>
    </row>
    <row r="139" ht="17.25" customHeight="1" spans="1:3">
      <c r="A139" s="6">
        <v>1010441</v>
      </c>
      <c r="B139" s="8" t="s">
        <v>138</v>
      </c>
      <c r="C139" s="7">
        <f>SUM(C140:C143)</f>
        <v>0</v>
      </c>
    </row>
    <row r="140" ht="17.25" customHeight="1" spans="1:3">
      <c r="A140" s="6">
        <v>101044101</v>
      </c>
      <c r="B140" s="6" t="s">
        <v>139</v>
      </c>
      <c r="C140" s="9"/>
    </row>
    <row r="141" ht="17.25" customHeight="1" spans="1:3">
      <c r="A141" s="6">
        <v>101044102</v>
      </c>
      <c r="B141" s="6" t="s">
        <v>140</v>
      </c>
      <c r="C141" s="9"/>
    </row>
    <row r="142" ht="17.25" customHeight="1" spans="1:3">
      <c r="A142" s="6">
        <v>101044103</v>
      </c>
      <c r="B142" s="6" t="s">
        <v>141</v>
      </c>
      <c r="C142" s="9"/>
    </row>
    <row r="143" ht="17.25" customHeight="1" spans="1:3">
      <c r="A143" s="6">
        <v>101044199</v>
      </c>
      <c r="B143" s="6" t="s">
        <v>142</v>
      </c>
      <c r="C143" s="9"/>
    </row>
    <row r="144" ht="17.25" customHeight="1" spans="1:3">
      <c r="A144" s="6">
        <v>1010442</v>
      </c>
      <c r="B144" s="8" t="s">
        <v>143</v>
      </c>
      <c r="C144" s="7">
        <f>SUM(C145:C148)</f>
        <v>0</v>
      </c>
    </row>
    <row r="145" ht="17.25" customHeight="1" spans="1:3">
      <c r="A145" s="6">
        <v>101044201</v>
      </c>
      <c r="B145" s="6" t="s">
        <v>144</v>
      </c>
      <c r="C145" s="9"/>
    </row>
    <row r="146" ht="17.25" customHeight="1" spans="1:3">
      <c r="A146" s="6">
        <v>101044202</v>
      </c>
      <c r="B146" s="6" t="s">
        <v>145</v>
      </c>
      <c r="C146" s="9"/>
    </row>
    <row r="147" ht="17.25" customHeight="1" spans="1:3">
      <c r="A147" s="6">
        <v>101044203</v>
      </c>
      <c r="B147" s="6" t="s">
        <v>146</v>
      </c>
      <c r="C147" s="9"/>
    </row>
    <row r="148" ht="17.25" customHeight="1" spans="1:3">
      <c r="A148" s="6">
        <v>101044299</v>
      </c>
      <c r="B148" s="6" t="s">
        <v>147</v>
      </c>
      <c r="C148" s="9"/>
    </row>
    <row r="149" ht="17.25" customHeight="1" spans="1:3">
      <c r="A149" s="6">
        <v>1010443</v>
      </c>
      <c r="B149" s="8" t="s">
        <v>148</v>
      </c>
      <c r="C149" s="7">
        <f>SUM(C150:C153)</f>
        <v>0</v>
      </c>
    </row>
    <row r="150" ht="17.25" customHeight="1" spans="1:3">
      <c r="A150" s="6">
        <v>101044301</v>
      </c>
      <c r="B150" s="6" t="s">
        <v>149</v>
      </c>
      <c r="C150" s="9"/>
    </row>
    <row r="151" ht="17.25" customHeight="1" spans="1:3">
      <c r="A151" s="6">
        <v>101044302</v>
      </c>
      <c r="B151" s="6" t="s">
        <v>150</v>
      </c>
      <c r="C151" s="9"/>
    </row>
    <row r="152" ht="17.25" customHeight="1" spans="1:3">
      <c r="A152" s="6">
        <v>101044303</v>
      </c>
      <c r="B152" s="6" t="s">
        <v>151</v>
      </c>
      <c r="C152" s="9"/>
    </row>
    <row r="153" ht="17.25" customHeight="1" spans="1:3">
      <c r="A153" s="6">
        <v>101044399</v>
      </c>
      <c r="B153" s="6" t="s">
        <v>152</v>
      </c>
      <c r="C153" s="9"/>
    </row>
    <row r="154" ht="17.25" customHeight="1" spans="1:3">
      <c r="A154" s="6">
        <v>1010444</v>
      </c>
      <c r="B154" s="8" t="s">
        <v>153</v>
      </c>
      <c r="C154" s="7">
        <f>SUM(C155:C158)</f>
        <v>0</v>
      </c>
    </row>
    <row r="155" ht="17.25" customHeight="1" spans="1:3">
      <c r="A155" s="6">
        <v>101044401</v>
      </c>
      <c r="B155" s="6" t="s">
        <v>134</v>
      </c>
      <c r="C155" s="9"/>
    </row>
    <row r="156" ht="17.25" customHeight="1" spans="1:3">
      <c r="A156" s="6">
        <v>101044402</v>
      </c>
      <c r="B156" s="6" t="s">
        <v>135</v>
      </c>
      <c r="C156" s="9"/>
    </row>
    <row r="157" ht="17.25" customHeight="1" spans="1:3">
      <c r="A157" s="6">
        <v>101044403</v>
      </c>
      <c r="B157" s="6" t="s">
        <v>136</v>
      </c>
      <c r="C157" s="9"/>
    </row>
    <row r="158" ht="17.25" customHeight="1" spans="1:3">
      <c r="A158" s="6">
        <v>101044499</v>
      </c>
      <c r="B158" s="6" t="s">
        <v>137</v>
      </c>
      <c r="C158" s="9"/>
    </row>
    <row r="159" ht="17.25" customHeight="1" spans="1:3">
      <c r="A159" s="6">
        <v>1010445</v>
      </c>
      <c r="B159" s="8" t="s">
        <v>154</v>
      </c>
      <c r="C159" s="7">
        <f>SUM(C160:C163)</f>
        <v>0</v>
      </c>
    </row>
    <row r="160" ht="17.25" customHeight="1" spans="1:3">
      <c r="A160" s="6">
        <v>101044501</v>
      </c>
      <c r="B160" s="6" t="s">
        <v>139</v>
      </c>
      <c r="C160" s="9"/>
    </row>
    <row r="161" ht="17.25" customHeight="1" spans="1:3">
      <c r="A161" s="6">
        <v>101044502</v>
      </c>
      <c r="B161" s="6" t="s">
        <v>140</v>
      </c>
      <c r="C161" s="9"/>
    </row>
    <row r="162" ht="17.25" customHeight="1" spans="1:3">
      <c r="A162" s="6">
        <v>101044503</v>
      </c>
      <c r="B162" s="6" t="s">
        <v>141</v>
      </c>
      <c r="C162" s="9"/>
    </row>
    <row r="163" ht="17.25" customHeight="1" spans="1:3">
      <c r="A163" s="6">
        <v>101044599</v>
      </c>
      <c r="B163" s="6" t="s">
        <v>142</v>
      </c>
      <c r="C163" s="9"/>
    </row>
    <row r="164" ht="17.25" customHeight="1" spans="1:3">
      <c r="A164" s="6">
        <v>1010446</v>
      </c>
      <c r="B164" s="8" t="s">
        <v>155</v>
      </c>
      <c r="C164" s="7">
        <f>SUM(C165:C168)</f>
        <v>0</v>
      </c>
    </row>
    <row r="165" ht="17.25" customHeight="1" spans="1:3">
      <c r="A165" s="6">
        <v>101044601</v>
      </c>
      <c r="B165" s="6" t="s">
        <v>144</v>
      </c>
      <c r="C165" s="9"/>
    </row>
    <row r="166" ht="17.25" customHeight="1" spans="1:3">
      <c r="A166" s="6">
        <v>101044602</v>
      </c>
      <c r="B166" s="6" t="s">
        <v>145</v>
      </c>
      <c r="C166" s="9"/>
    </row>
    <row r="167" ht="17.25" customHeight="1" spans="1:3">
      <c r="A167" s="6">
        <v>101044603</v>
      </c>
      <c r="B167" s="6" t="s">
        <v>146</v>
      </c>
      <c r="C167" s="9"/>
    </row>
    <row r="168" ht="17.25" customHeight="1" spans="1:3">
      <c r="A168" s="6">
        <v>101044699</v>
      </c>
      <c r="B168" s="6" t="s">
        <v>147</v>
      </c>
      <c r="C168" s="9"/>
    </row>
    <row r="169" ht="17.25" customHeight="1" spans="1:3">
      <c r="A169" s="6">
        <v>1010447</v>
      </c>
      <c r="B169" s="8" t="s">
        <v>156</v>
      </c>
      <c r="C169" s="7">
        <f>SUM(C170:C173)</f>
        <v>0</v>
      </c>
    </row>
    <row r="170" ht="17.25" customHeight="1" spans="1:3">
      <c r="A170" s="6">
        <v>101044701</v>
      </c>
      <c r="B170" s="6" t="s">
        <v>149</v>
      </c>
      <c r="C170" s="9"/>
    </row>
    <row r="171" ht="17.25" customHeight="1" spans="1:3">
      <c r="A171" s="6">
        <v>101044702</v>
      </c>
      <c r="B171" s="6" t="s">
        <v>150</v>
      </c>
      <c r="C171" s="9"/>
    </row>
    <row r="172" ht="17.25" customHeight="1" spans="1:3">
      <c r="A172" s="6">
        <v>101044703</v>
      </c>
      <c r="B172" s="6" t="s">
        <v>151</v>
      </c>
      <c r="C172" s="9"/>
    </row>
    <row r="173" ht="17.25" customHeight="1" spans="1:3">
      <c r="A173" s="6">
        <v>101044799</v>
      </c>
      <c r="B173" s="6" t="s">
        <v>152</v>
      </c>
      <c r="C173" s="9"/>
    </row>
    <row r="174" ht="17.25" customHeight="1" spans="1:3">
      <c r="A174" s="6">
        <v>1010448</v>
      </c>
      <c r="B174" s="8" t="s">
        <v>157</v>
      </c>
      <c r="C174" s="7">
        <f>SUM(C175:C178)</f>
        <v>0</v>
      </c>
    </row>
    <row r="175" ht="17.25" customHeight="1" spans="1:3">
      <c r="A175" s="6">
        <v>101044801</v>
      </c>
      <c r="B175" s="6" t="s">
        <v>158</v>
      </c>
      <c r="C175" s="9"/>
    </row>
    <row r="176" ht="17.25" customHeight="1" spans="1:3">
      <c r="A176" s="6">
        <v>101044802</v>
      </c>
      <c r="B176" s="6" t="s">
        <v>159</v>
      </c>
      <c r="C176" s="9"/>
    </row>
    <row r="177" ht="17.25" customHeight="1" spans="1:3">
      <c r="A177" s="6">
        <v>101044803</v>
      </c>
      <c r="B177" s="6" t="s">
        <v>160</v>
      </c>
      <c r="C177" s="9"/>
    </row>
    <row r="178" ht="17.25" customHeight="1" spans="1:3">
      <c r="A178" s="6">
        <v>101044899</v>
      </c>
      <c r="B178" s="6" t="s">
        <v>161</v>
      </c>
      <c r="C178" s="9"/>
    </row>
    <row r="179" ht="17.25" customHeight="1" spans="1:3">
      <c r="A179" s="6">
        <v>1010449</v>
      </c>
      <c r="B179" s="8" t="s">
        <v>162</v>
      </c>
      <c r="C179" s="7">
        <f>SUM(C180:C183)</f>
        <v>0</v>
      </c>
    </row>
    <row r="180" ht="17.25" customHeight="1" spans="1:3">
      <c r="A180" s="6">
        <v>101044901</v>
      </c>
      <c r="B180" s="6" t="s">
        <v>158</v>
      </c>
      <c r="C180" s="9"/>
    </row>
    <row r="181" ht="17.25" customHeight="1" spans="1:3">
      <c r="A181" s="6">
        <v>101044902</v>
      </c>
      <c r="B181" s="6" t="s">
        <v>159</v>
      </c>
      <c r="C181" s="9">
        <v>-1</v>
      </c>
    </row>
    <row r="182" ht="17.25" customHeight="1" spans="1:3">
      <c r="A182" s="6">
        <v>101044903</v>
      </c>
      <c r="B182" s="6" t="s">
        <v>160</v>
      </c>
      <c r="C182" s="9"/>
    </row>
    <row r="183" ht="17.25" customHeight="1" spans="1:3">
      <c r="A183" s="6">
        <v>101044999</v>
      </c>
      <c r="B183" s="6" t="s">
        <v>161</v>
      </c>
      <c r="C183" s="9">
        <v>1</v>
      </c>
    </row>
    <row r="184" ht="17.25" customHeight="1" spans="1:3">
      <c r="A184" s="6">
        <v>1010450</v>
      </c>
      <c r="B184" s="8" t="s">
        <v>163</v>
      </c>
      <c r="C184" s="7">
        <f>SUM(C185:C187)</f>
        <v>66</v>
      </c>
    </row>
    <row r="185" ht="17.25" customHeight="1" spans="1:3">
      <c r="A185" s="6">
        <v>101045001</v>
      </c>
      <c r="B185" s="6" t="s">
        <v>164</v>
      </c>
      <c r="C185" s="9">
        <v>66</v>
      </c>
    </row>
    <row r="186" ht="17.25" customHeight="1" spans="1:3">
      <c r="A186" s="6">
        <v>101045002</v>
      </c>
      <c r="B186" s="6" t="s">
        <v>165</v>
      </c>
      <c r="C186" s="9"/>
    </row>
    <row r="187" ht="17.25" customHeight="1" spans="1:3">
      <c r="A187" s="6">
        <v>101045003</v>
      </c>
      <c r="B187" s="6" t="s">
        <v>166</v>
      </c>
      <c r="C187" s="9"/>
    </row>
    <row r="188" ht="17.25" customHeight="1" spans="1:3">
      <c r="A188" s="6">
        <v>1010451</v>
      </c>
      <c r="B188" s="8" t="s">
        <v>167</v>
      </c>
      <c r="C188" s="9"/>
    </row>
    <row r="189" ht="17.25" customHeight="1" spans="1:3">
      <c r="A189" s="6">
        <v>1010452</v>
      </c>
      <c r="B189" s="8" t="s">
        <v>168</v>
      </c>
      <c r="C189" s="9"/>
    </row>
    <row r="190" ht="17.25" customHeight="1" spans="1:3">
      <c r="A190" s="6">
        <v>10105</v>
      </c>
      <c r="B190" s="8" t="s">
        <v>169</v>
      </c>
      <c r="C190" s="7">
        <f>SUM(C191:C213,C217,C220,C221,C225:C230,C242:C244,C249,C254)</f>
        <v>0</v>
      </c>
    </row>
    <row r="191" ht="17.25" customHeight="1" spans="1:3">
      <c r="A191" s="6">
        <v>1010501</v>
      </c>
      <c r="B191" s="8" t="s">
        <v>170</v>
      </c>
      <c r="C191" s="9"/>
    </row>
    <row r="192" ht="17.25" customHeight="1" spans="1:3">
      <c r="A192" s="6">
        <v>1010502</v>
      </c>
      <c r="B192" s="8" t="s">
        <v>171</v>
      </c>
      <c r="C192" s="9"/>
    </row>
    <row r="193" ht="17.25" customHeight="1" spans="1:3">
      <c r="A193" s="6">
        <v>1010503</v>
      </c>
      <c r="B193" s="8" t="s">
        <v>172</v>
      </c>
      <c r="C193" s="9"/>
    </row>
    <row r="194" ht="17.25" customHeight="1" spans="1:3">
      <c r="A194" s="6">
        <v>1010504</v>
      </c>
      <c r="B194" s="8" t="s">
        <v>173</v>
      </c>
      <c r="C194" s="9"/>
    </row>
    <row r="195" ht="17.25" customHeight="1" spans="1:3">
      <c r="A195" s="6">
        <v>1010505</v>
      </c>
      <c r="B195" s="8" t="s">
        <v>174</v>
      </c>
      <c r="C195" s="9"/>
    </row>
    <row r="196" ht="17.25" customHeight="1" spans="1:3">
      <c r="A196" s="6">
        <v>1010506</v>
      </c>
      <c r="B196" s="8" t="s">
        <v>175</v>
      </c>
      <c r="C196" s="9"/>
    </row>
    <row r="197" ht="17.25" customHeight="1" spans="1:3">
      <c r="A197" s="6">
        <v>1010507</v>
      </c>
      <c r="B197" s="8" t="s">
        <v>176</v>
      </c>
      <c r="C197" s="9"/>
    </row>
    <row r="198" ht="17.25" customHeight="1" spans="1:3">
      <c r="A198" s="6">
        <v>1010508</v>
      </c>
      <c r="B198" s="8" t="s">
        <v>177</v>
      </c>
      <c r="C198" s="9"/>
    </row>
    <row r="199" ht="17.25" customHeight="1" spans="1:3">
      <c r="A199" s="6">
        <v>1010509</v>
      </c>
      <c r="B199" s="8" t="s">
        <v>178</v>
      </c>
      <c r="C199" s="9"/>
    </row>
    <row r="200" ht="17.25" customHeight="1" spans="1:3">
      <c r="A200" s="6">
        <v>1010510</v>
      </c>
      <c r="B200" s="8" t="s">
        <v>179</v>
      </c>
      <c r="C200" s="9"/>
    </row>
    <row r="201" ht="17.25" customHeight="1" spans="1:3">
      <c r="A201" s="6">
        <v>1010511</v>
      </c>
      <c r="B201" s="8" t="s">
        <v>180</v>
      </c>
      <c r="C201" s="9"/>
    </row>
    <row r="202" ht="17.25" customHeight="1" spans="1:3">
      <c r="A202" s="6">
        <v>1010512</v>
      </c>
      <c r="B202" s="8" t="s">
        <v>181</v>
      </c>
      <c r="C202" s="9"/>
    </row>
    <row r="203" ht="17.25" customHeight="1" spans="1:3">
      <c r="A203" s="6">
        <v>1010513</v>
      </c>
      <c r="B203" s="8" t="s">
        <v>182</v>
      </c>
      <c r="C203" s="9"/>
    </row>
    <row r="204" ht="17.25" customHeight="1" spans="1:3">
      <c r="A204" s="6">
        <v>1010514</v>
      </c>
      <c r="B204" s="8" t="s">
        <v>183</v>
      </c>
      <c r="C204" s="9"/>
    </row>
    <row r="205" ht="17.25" customHeight="1" spans="1:3">
      <c r="A205" s="6">
        <v>1010515</v>
      </c>
      <c r="B205" s="8" t="s">
        <v>184</v>
      </c>
      <c r="C205" s="9"/>
    </row>
    <row r="206" ht="17.25" customHeight="1" spans="1:3">
      <c r="A206" s="6">
        <v>1010516</v>
      </c>
      <c r="B206" s="8" t="s">
        <v>185</v>
      </c>
      <c r="C206" s="9"/>
    </row>
    <row r="207" ht="17.25" customHeight="1" spans="1:3">
      <c r="A207" s="6">
        <v>1010517</v>
      </c>
      <c r="B207" s="8" t="s">
        <v>186</v>
      </c>
      <c r="C207" s="9"/>
    </row>
    <row r="208" ht="17.25" customHeight="1" spans="1:3">
      <c r="A208" s="6">
        <v>1010518</v>
      </c>
      <c r="B208" s="8" t="s">
        <v>187</v>
      </c>
      <c r="C208" s="9"/>
    </row>
    <row r="209" ht="17.25" customHeight="1" spans="1:3">
      <c r="A209" s="6">
        <v>1010519</v>
      </c>
      <c r="B209" s="8" t="s">
        <v>188</v>
      </c>
      <c r="C209" s="9"/>
    </row>
    <row r="210" ht="17.25" customHeight="1" spans="1:3">
      <c r="A210" s="6">
        <v>1010520</v>
      </c>
      <c r="B210" s="8" t="s">
        <v>189</v>
      </c>
      <c r="C210" s="9"/>
    </row>
    <row r="211" ht="17.25" customHeight="1" spans="1:3">
      <c r="A211" s="6">
        <v>1010521</v>
      </c>
      <c r="B211" s="8" t="s">
        <v>190</v>
      </c>
      <c r="C211" s="9"/>
    </row>
    <row r="212" ht="17.25" customHeight="1" spans="1:3">
      <c r="A212" s="6">
        <v>1010522</v>
      </c>
      <c r="B212" s="8" t="s">
        <v>191</v>
      </c>
      <c r="C212" s="9"/>
    </row>
    <row r="213" ht="17.25" customHeight="1" spans="1:3">
      <c r="A213" s="6">
        <v>1010523</v>
      </c>
      <c r="B213" s="8" t="s">
        <v>192</v>
      </c>
      <c r="C213" s="7">
        <f>SUM(C214:C216)</f>
        <v>0</v>
      </c>
    </row>
    <row r="214" ht="17.25" customHeight="1" spans="1:3">
      <c r="A214" s="6">
        <v>101052303</v>
      </c>
      <c r="B214" s="6" t="s">
        <v>193</v>
      </c>
      <c r="C214" s="9"/>
    </row>
    <row r="215" ht="17.25" customHeight="1" spans="1:3">
      <c r="A215" s="6">
        <v>101052304</v>
      </c>
      <c r="B215" s="6" t="s">
        <v>194</v>
      </c>
      <c r="C215" s="9"/>
    </row>
    <row r="216" ht="17.25" customHeight="1" spans="1:3">
      <c r="A216" s="6">
        <v>101052309</v>
      </c>
      <c r="B216" s="6" t="s">
        <v>195</v>
      </c>
      <c r="C216" s="9"/>
    </row>
    <row r="217" ht="17.25" customHeight="1" spans="1:3">
      <c r="A217" s="6">
        <v>1010524</v>
      </c>
      <c r="B217" s="8" t="s">
        <v>196</v>
      </c>
      <c r="C217" s="7">
        <f>SUM(C218:C219)</f>
        <v>0</v>
      </c>
    </row>
    <row r="218" ht="17.25" customHeight="1" spans="1:3">
      <c r="A218" s="6">
        <v>101052401</v>
      </c>
      <c r="B218" s="6" t="s">
        <v>197</v>
      </c>
      <c r="C218" s="9"/>
    </row>
    <row r="219" ht="17.25" customHeight="1" spans="1:3">
      <c r="A219" s="6">
        <v>101052409</v>
      </c>
      <c r="B219" s="6" t="s">
        <v>198</v>
      </c>
      <c r="C219" s="9"/>
    </row>
    <row r="220" ht="17.25" customHeight="1" spans="1:3">
      <c r="A220" s="6">
        <v>1010525</v>
      </c>
      <c r="B220" s="8" t="s">
        <v>199</v>
      </c>
      <c r="C220" s="9"/>
    </row>
    <row r="221" ht="17.25" customHeight="1" spans="1:3">
      <c r="A221" s="6">
        <v>1010526</v>
      </c>
      <c r="B221" s="8" t="s">
        <v>200</v>
      </c>
      <c r="C221" s="7">
        <f>SUM(C222:C224)</f>
        <v>0</v>
      </c>
    </row>
    <row r="222" ht="17.25" customHeight="1" spans="1:3">
      <c r="A222" s="6">
        <v>101052601</v>
      </c>
      <c r="B222" s="6" t="s">
        <v>201</v>
      </c>
      <c r="C222" s="9"/>
    </row>
    <row r="223" ht="17.25" customHeight="1" spans="1:3">
      <c r="A223" s="6">
        <v>101052602</v>
      </c>
      <c r="B223" s="6" t="s">
        <v>202</v>
      </c>
      <c r="C223" s="9"/>
    </row>
    <row r="224" ht="17.25" customHeight="1" spans="1:3">
      <c r="A224" s="6">
        <v>101052609</v>
      </c>
      <c r="B224" s="6" t="s">
        <v>203</v>
      </c>
      <c r="C224" s="9"/>
    </row>
    <row r="225" ht="17.25" customHeight="1" spans="1:3">
      <c r="A225" s="6">
        <v>1010527</v>
      </c>
      <c r="B225" s="8" t="s">
        <v>204</v>
      </c>
      <c r="C225" s="9"/>
    </row>
    <row r="226" ht="17.25" customHeight="1" spans="1:3">
      <c r="A226" s="6">
        <v>1010528</v>
      </c>
      <c r="B226" s="8" t="s">
        <v>205</v>
      </c>
      <c r="C226" s="9"/>
    </row>
    <row r="227" ht="17.25" customHeight="1" spans="1:3">
      <c r="A227" s="6">
        <v>1010529</v>
      </c>
      <c r="B227" s="8" t="s">
        <v>206</v>
      </c>
      <c r="C227" s="9"/>
    </row>
    <row r="228" ht="17.25" customHeight="1" spans="1:3">
      <c r="A228" s="6">
        <v>1010530</v>
      </c>
      <c r="B228" s="8" t="s">
        <v>207</v>
      </c>
      <c r="C228" s="9"/>
    </row>
    <row r="229" ht="17.25" customHeight="1" spans="1:3">
      <c r="A229" s="6">
        <v>1010531</v>
      </c>
      <c r="B229" s="8" t="s">
        <v>208</v>
      </c>
      <c r="C229" s="9"/>
    </row>
    <row r="230" ht="17.25" customHeight="1" spans="1:3">
      <c r="A230" s="6">
        <v>1010532</v>
      </c>
      <c r="B230" s="8" t="s">
        <v>209</v>
      </c>
      <c r="C230" s="7">
        <f>SUM(C231:C241)</f>
        <v>0</v>
      </c>
    </row>
    <row r="231" ht="17.25" customHeight="1" spans="1:3">
      <c r="A231" s="6">
        <v>101053201</v>
      </c>
      <c r="B231" s="6" t="s">
        <v>210</v>
      </c>
      <c r="C231" s="9"/>
    </row>
    <row r="232" ht="17.25" customHeight="1" spans="1:3">
      <c r="A232" s="6">
        <v>101053202</v>
      </c>
      <c r="B232" s="6" t="s">
        <v>211</v>
      </c>
      <c r="C232" s="9"/>
    </row>
    <row r="233" ht="17.25" customHeight="1" spans="1:3">
      <c r="A233" s="6">
        <v>101053203</v>
      </c>
      <c r="B233" s="6" t="s">
        <v>212</v>
      </c>
      <c r="C233" s="9"/>
    </row>
    <row r="234" ht="17.25" customHeight="1" spans="1:3">
      <c r="A234" s="6">
        <v>101053205</v>
      </c>
      <c r="B234" s="6" t="s">
        <v>213</v>
      </c>
      <c r="C234" s="9"/>
    </row>
    <row r="235" ht="17.25" customHeight="1" spans="1:3">
      <c r="A235" s="6">
        <v>101053206</v>
      </c>
      <c r="B235" s="6" t="s">
        <v>214</v>
      </c>
      <c r="C235" s="9"/>
    </row>
    <row r="236" ht="17.25" customHeight="1" spans="1:3">
      <c r="A236" s="6">
        <v>101053215</v>
      </c>
      <c r="B236" s="6" t="s">
        <v>215</v>
      </c>
      <c r="C236" s="9"/>
    </row>
    <row r="237" ht="17.25" customHeight="1" spans="1:3">
      <c r="A237" s="6">
        <v>101053216</v>
      </c>
      <c r="B237" s="6" t="s">
        <v>216</v>
      </c>
      <c r="C237" s="9"/>
    </row>
    <row r="238" ht="17.25" customHeight="1" spans="1:3">
      <c r="A238" s="6">
        <v>101053218</v>
      </c>
      <c r="B238" s="6" t="s">
        <v>217</v>
      </c>
      <c r="C238" s="9"/>
    </row>
    <row r="239" ht="17.25" customHeight="1" spans="1:3">
      <c r="A239" s="6">
        <v>101053219</v>
      </c>
      <c r="B239" s="6" t="s">
        <v>218</v>
      </c>
      <c r="C239" s="9"/>
    </row>
    <row r="240" ht="17.25" customHeight="1" spans="1:3">
      <c r="A240" s="6">
        <v>101053220</v>
      </c>
      <c r="B240" s="6" t="s">
        <v>219</v>
      </c>
      <c r="C240" s="9"/>
    </row>
    <row r="241" ht="17.25" customHeight="1" spans="1:3">
      <c r="A241" s="6">
        <v>101053299</v>
      </c>
      <c r="B241" s="6" t="s">
        <v>220</v>
      </c>
      <c r="C241" s="9"/>
    </row>
    <row r="242" ht="17.25" customHeight="1" spans="1:3">
      <c r="A242" s="6">
        <v>1010533</v>
      </c>
      <c r="B242" s="8" t="s">
        <v>221</v>
      </c>
      <c r="C242" s="9"/>
    </row>
    <row r="243" ht="17.25" customHeight="1" spans="1:3">
      <c r="A243" s="6">
        <v>1010534</v>
      </c>
      <c r="B243" s="8" t="s">
        <v>222</v>
      </c>
      <c r="C243" s="9"/>
    </row>
    <row r="244" ht="17.25" customHeight="1" spans="1:3">
      <c r="A244" s="6">
        <v>1010535</v>
      </c>
      <c r="B244" s="8" t="s">
        <v>223</v>
      </c>
      <c r="C244" s="7">
        <f>SUM(C245:C248)</f>
        <v>0</v>
      </c>
    </row>
    <row r="245" ht="17.25" customHeight="1" spans="1:3">
      <c r="A245" s="6">
        <v>101053501</v>
      </c>
      <c r="B245" s="6" t="s">
        <v>224</v>
      </c>
      <c r="C245" s="9"/>
    </row>
    <row r="246" ht="17.25" customHeight="1" spans="1:3">
      <c r="A246" s="6">
        <v>101053502</v>
      </c>
      <c r="B246" s="6" t="s">
        <v>225</v>
      </c>
      <c r="C246" s="9"/>
    </row>
    <row r="247" ht="17.25" customHeight="1" spans="1:3">
      <c r="A247" s="6">
        <v>101053503</v>
      </c>
      <c r="B247" s="6" t="s">
        <v>226</v>
      </c>
      <c r="C247" s="9"/>
    </row>
    <row r="248" ht="17.25" customHeight="1" spans="1:3">
      <c r="A248" s="6">
        <v>101053599</v>
      </c>
      <c r="B248" s="6" t="s">
        <v>227</v>
      </c>
      <c r="C248" s="9"/>
    </row>
    <row r="249" ht="17.25" customHeight="1" spans="1:3">
      <c r="A249" s="6">
        <v>1010536</v>
      </c>
      <c r="B249" s="8" t="s">
        <v>228</v>
      </c>
      <c r="C249" s="7">
        <f>SUM(C250:C253)</f>
        <v>0</v>
      </c>
    </row>
    <row r="250" ht="17.25" customHeight="1" spans="1:3">
      <c r="A250" s="6">
        <v>101053601</v>
      </c>
      <c r="B250" s="6" t="s">
        <v>229</v>
      </c>
      <c r="C250" s="9"/>
    </row>
    <row r="251" ht="17.25" customHeight="1" spans="1:3">
      <c r="A251" s="6">
        <v>101053602</v>
      </c>
      <c r="B251" s="6" t="s">
        <v>230</v>
      </c>
      <c r="C251" s="9"/>
    </row>
    <row r="252" ht="17.25" customHeight="1" spans="1:3">
      <c r="A252" s="6">
        <v>101053603</v>
      </c>
      <c r="B252" s="6" t="s">
        <v>231</v>
      </c>
      <c r="C252" s="9"/>
    </row>
    <row r="253" ht="17.25" customHeight="1" spans="1:3">
      <c r="A253" s="6">
        <v>101053699</v>
      </c>
      <c r="B253" s="6" t="s">
        <v>232</v>
      </c>
      <c r="C253" s="9"/>
    </row>
    <row r="254" ht="17.25" customHeight="1" spans="1:3">
      <c r="A254" s="6">
        <v>1010599</v>
      </c>
      <c r="B254" s="8" t="s">
        <v>233</v>
      </c>
      <c r="C254" s="9"/>
    </row>
    <row r="255" ht="17.25" customHeight="1" spans="1:3">
      <c r="A255" s="6">
        <v>10106</v>
      </c>
      <c r="B255" s="8" t="s">
        <v>234</v>
      </c>
      <c r="C255" s="7">
        <f>SUM(C256,C259:C261)</f>
        <v>842</v>
      </c>
    </row>
    <row r="256" ht="17.25" customHeight="1" spans="1:3">
      <c r="A256" s="6">
        <v>1010601</v>
      </c>
      <c r="B256" s="8" t="s">
        <v>235</v>
      </c>
      <c r="C256" s="7">
        <f>SUM(C257:C258)</f>
        <v>1091</v>
      </c>
    </row>
    <row r="257" ht="17.25" customHeight="1" spans="1:3">
      <c r="A257" s="6">
        <v>101060101</v>
      </c>
      <c r="B257" s="6" t="s">
        <v>236</v>
      </c>
      <c r="C257" s="9"/>
    </row>
    <row r="258" ht="17.25" customHeight="1" spans="1:3">
      <c r="A258" s="6">
        <v>101060109</v>
      </c>
      <c r="B258" s="6" t="s">
        <v>237</v>
      </c>
      <c r="C258" s="9">
        <v>1091</v>
      </c>
    </row>
    <row r="259" ht="17.25" customHeight="1" spans="1:3">
      <c r="A259" s="6">
        <v>1010602</v>
      </c>
      <c r="B259" s="8" t="s">
        <v>238</v>
      </c>
      <c r="C259" s="9">
        <v>-260</v>
      </c>
    </row>
    <row r="260" ht="17.25" customHeight="1" spans="1:3">
      <c r="A260" s="6">
        <v>1010603</v>
      </c>
      <c r="B260" s="8" t="s">
        <v>239</v>
      </c>
      <c r="C260" s="9">
        <v>-14</v>
      </c>
    </row>
    <row r="261" ht="17.25" customHeight="1" spans="1:3">
      <c r="A261" s="6">
        <v>1010620</v>
      </c>
      <c r="B261" s="8" t="s">
        <v>240</v>
      </c>
      <c r="C261" s="9">
        <v>25</v>
      </c>
    </row>
    <row r="262" ht="17.25" customHeight="1" spans="1:3">
      <c r="A262" s="6">
        <v>10107</v>
      </c>
      <c r="B262" s="8" t="s">
        <v>241</v>
      </c>
      <c r="C262" s="7">
        <f>SUM(C263:C266)</f>
        <v>2373</v>
      </c>
    </row>
    <row r="263" ht="17.25" customHeight="1" spans="1:3">
      <c r="A263" s="6">
        <v>1010701</v>
      </c>
      <c r="B263" s="8" t="s">
        <v>242</v>
      </c>
      <c r="C263" s="9"/>
    </row>
    <row r="264" ht="17.25" customHeight="1" spans="1:3">
      <c r="A264" s="6">
        <v>1010702</v>
      </c>
      <c r="B264" s="8" t="s">
        <v>243</v>
      </c>
      <c r="C264" s="9"/>
    </row>
    <row r="265" ht="17.25" customHeight="1" spans="1:3">
      <c r="A265" s="6">
        <v>1010719</v>
      </c>
      <c r="B265" s="8" t="s">
        <v>244</v>
      </c>
      <c r="C265" s="9">
        <v>2354</v>
      </c>
    </row>
    <row r="266" ht="17.25" customHeight="1" spans="1:3">
      <c r="A266" s="6">
        <v>1010720</v>
      </c>
      <c r="B266" s="8" t="s">
        <v>245</v>
      </c>
      <c r="C266" s="9">
        <v>19</v>
      </c>
    </row>
    <row r="267" ht="17.25" customHeight="1" spans="1:3">
      <c r="A267" s="6">
        <v>10109</v>
      </c>
      <c r="B267" s="8" t="s">
        <v>246</v>
      </c>
      <c r="C267" s="7">
        <f>SUM(C268,C271:C282)</f>
        <v>2205</v>
      </c>
    </row>
    <row r="268" ht="17.25" customHeight="1" spans="1:3">
      <c r="A268" s="6">
        <v>1010901</v>
      </c>
      <c r="B268" s="8" t="s">
        <v>247</v>
      </c>
      <c r="C268" s="7">
        <f>SUM(C269:C270)</f>
        <v>372</v>
      </c>
    </row>
    <row r="269" ht="17.25" customHeight="1" spans="1:3">
      <c r="A269" s="6">
        <v>101090101</v>
      </c>
      <c r="B269" s="6" t="s">
        <v>248</v>
      </c>
      <c r="C269" s="9"/>
    </row>
    <row r="270" ht="17.25" customHeight="1" spans="1:3">
      <c r="A270" s="6">
        <v>101090109</v>
      </c>
      <c r="B270" s="6" t="s">
        <v>249</v>
      </c>
      <c r="C270" s="9">
        <v>372</v>
      </c>
    </row>
    <row r="271" ht="17.25" customHeight="1" spans="1:3">
      <c r="A271" s="6">
        <v>1010902</v>
      </c>
      <c r="B271" s="8" t="s">
        <v>250</v>
      </c>
      <c r="C271" s="9">
        <v>53</v>
      </c>
    </row>
    <row r="272" ht="17.25" customHeight="1" spans="1:3">
      <c r="A272" s="6">
        <v>1010903</v>
      </c>
      <c r="B272" s="8" t="s">
        <v>251</v>
      </c>
      <c r="C272" s="9">
        <v>657</v>
      </c>
    </row>
    <row r="273" ht="17.25" customHeight="1" spans="1:3">
      <c r="A273" s="6">
        <v>1010904</v>
      </c>
      <c r="B273" s="8" t="s">
        <v>252</v>
      </c>
      <c r="C273" s="9"/>
    </row>
    <row r="274" ht="17.25" customHeight="1" spans="1:3">
      <c r="A274" s="6">
        <v>1010905</v>
      </c>
      <c r="B274" s="8" t="s">
        <v>253</v>
      </c>
      <c r="C274" s="9">
        <v>211</v>
      </c>
    </row>
    <row r="275" ht="17.25" customHeight="1" spans="1:3">
      <c r="A275" s="6">
        <v>1010906</v>
      </c>
      <c r="B275" s="8" t="s">
        <v>254</v>
      </c>
      <c r="C275" s="9">
        <v>840</v>
      </c>
    </row>
    <row r="276" ht="17.25" customHeight="1" spans="1:3">
      <c r="A276" s="6">
        <v>1010918</v>
      </c>
      <c r="B276" s="8" t="s">
        <v>255</v>
      </c>
      <c r="C276" s="9"/>
    </row>
    <row r="277" ht="17.25" customHeight="1" spans="1:3">
      <c r="A277" s="6">
        <v>1010919</v>
      </c>
      <c r="B277" s="8" t="s">
        <v>256</v>
      </c>
      <c r="C277" s="9">
        <v>40</v>
      </c>
    </row>
    <row r="278" ht="17.25" customHeight="1" spans="1:3">
      <c r="A278" s="6">
        <v>1010920</v>
      </c>
      <c r="B278" s="8" t="s">
        <v>257</v>
      </c>
      <c r="C278" s="9">
        <v>32</v>
      </c>
    </row>
    <row r="279" ht="17.25" customHeight="1" spans="1:3">
      <c r="A279" s="6">
        <v>1010921</v>
      </c>
      <c r="B279" s="8" t="s">
        <v>258</v>
      </c>
      <c r="C279" s="9"/>
    </row>
    <row r="280" ht="17.25" customHeight="1" spans="1:3">
      <c r="A280" s="6">
        <v>1010922</v>
      </c>
      <c r="B280" s="8" t="s">
        <v>259</v>
      </c>
      <c r="C280" s="9"/>
    </row>
    <row r="281" ht="17.25" customHeight="1" spans="1:3">
      <c r="A281" s="6">
        <v>1010923</v>
      </c>
      <c r="B281" s="8" t="s">
        <v>260</v>
      </c>
      <c r="C281" s="9"/>
    </row>
    <row r="282" ht="17.25" customHeight="1" spans="1:3">
      <c r="A282" s="6">
        <v>1010924</v>
      </c>
      <c r="B282" s="8" t="s">
        <v>261</v>
      </c>
      <c r="C282" s="9"/>
    </row>
    <row r="283" ht="17.25" customHeight="1" spans="1:3">
      <c r="A283" s="6">
        <v>10110</v>
      </c>
      <c r="B283" s="8" t="s">
        <v>262</v>
      </c>
      <c r="C283" s="7">
        <f>SUM(C284:C291)</f>
        <v>8628</v>
      </c>
    </row>
    <row r="284" ht="17.25" customHeight="1" spans="1:3">
      <c r="A284" s="6">
        <v>1011001</v>
      </c>
      <c r="B284" s="8" t="s">
        <v>263</v>
      </c>
      <c r="C284" s="9">
        <v>43</v>
      </c>
    </row>
    <row r="285" ht="17.25" customHeight="1" spans="1:3">
      <c r="A285" s="6">
        <v>1011002</v>
      </c>
      <c r="B285" s="8" t="s">
        <v>264</v>
      </c>
      <c r="C285" s="9"/>
    </row>
    <row r="286" ht="17.25" customHeight="1" spans="1:3">
      <c r="A286" s="6">
        <v>1011003</v>
      </c>
      <c r="B286" s="8" t="s">
        <v>265</v>
      </c>
      <c r="C286" s="9">
        <v>5444</v>
      </c>
    </row>
    <row r="287" ht="17.25" customHeight="1" spans="1:3">
      <c r="A287" s="6">
        <v>1011004</v>
      </c>
      <c r="B287" s="8" t="s">
        <v>266</v>
      </c>
      <c r="C287" s="9"/>
    </row>
    <row r="288" ht="17.25" customHeight="1" spans="1:3">
      <c r="A288" s="6">
        <v>1011005</v>
      </c>
      <c r="B288" s="8" t="s">
        <v>267</v>
      </c>
      <c r="C288" s="9">
        <v>445</v>
      </c>
    </row>
    <row r="289" ht="17.25" customHeight="1" spans="1:3">
      <c r="A289" s="6">
        <v>1011006</v>
      </c>
      <c r="B289" s="8" t="s">
        <v>268</v>
      </c>
      <c r="C289" s="9">
        <v>1170</v>
      </c>
    </row>
    <row r="290" ht="17.25" customHeight="1" spans="1:3">
      <c r="A290" s="6">
        <v>1011019</v>
      </c>
      <c r="B290" s="8" t="s">
        <v>269</v>
      </c>
      <c r="C290" s="9">
        <v>130</v>
      </c>
    </row>
    <row r="291" ht="17.25" customHeight="1" spans="1:3">
      <c r="A291" s="6">
        <v>1011020</v>
      </c>
      <c r="B291" s="8" t="s">
        <v>270</v>
      </c>
      <c r="C291" s="9">
        <v>1396</v>
      </c>
    </row>
    <row r="292" ht="17.25" customHeight="1" spans="1:3">
      <c r="A292" s="6">
        <v>10111</v>
      </c>
      <c r="B292" s="8" t="s">
        <v>271</v>
      </c>
      <c r="C292" s="7">
        <f>SUM(C293,C296:C297)</f>
        <v>758</v>
      </c>
    </row>
    <row r="293" ht="17.25" customHeight="1" spans="1:3">
      <c r="A293" s="6">
        <v>1011101</v>
      </c>
      <c r="B293" s="8" t="s">
        <v>272</v>
      </c>
      <c r="C293" s="7">
        <f>SUM(C294:C295)</f>
        <v>0</v>
      </c>
    </row>
    <row r="294" ht="17.25" customHeight="1" spans="1:3">
      <c r="A294" s="6">
        <v>101110101</v>
      </c>
      <c r="B294" s="6" t="s">
        <v>273</v>
      </c>
      <c r="C294" s="9"/>
    </row>
    <row r="295" ht="17.25" customHeight="1" spans="1:3">
      <c r="A295" s="6">
        <v>101110109</v>
      </c>
      <c r="B295" s="6" t="s">
        <v>274</v>
      </c>
      <c r="C295" s="9"/>
    </row>
    <row r="296" ht="17.25" customHeight="1" spans="1:3">
      <c r="A296" s="6">
        <v>1011119</v>
      </c>
      <c r="B296" s="8" t="s">
        <v>275</v>
      </c>
      <c r="C296" s="9">
        <v>739</v>
      </c>
    </row>
    <row r="297" ht="17.25" customHeight="1" spans="1:3">
      <c r="A297" s="6">
        <v>1011120</v>
      </c>
      <c r="B297" s="8" t="s">
        <v>276</v>
      </c>
      <c r="C297" s="9">
        <v>19</v>
      </c>
    </row>
    <row r="298" ht="17.25" customHeight="1" spans="1:3">
      <c r="A298" s="6">
        <v>10112</v>
      </c>
      <c r="B298" s="8" t="s">
        <v>277</v>
      </c>
      <c r="C298" s="7">
        <f>SUM(C299:C306)</f>
        <v>2335</v>
      </c>
    </row>
    <row r="299" ht="17.25" customHeight="1" spans="1:3">
      <c r="A299" s="6">
        <v>1011201</v>
      </c>
      <c r="B299" s="8" t="s">
        <v>278</v>
      </c>
      <c r="C299" s="9">
        <v>34</v>
      </c>
    </row>
    <row r="300" ht="17.25" customHeight="1" spans="1:3">
      <c r="A300" s="6">
        <v>1011202</v>
      </c>
      <c r="B300" s="8" t="s">
        <v>279</v>
      </c>
      <c r="C300" s="9"/>
    </row>
    <row r="301" ht="17.25" customHeight="1" spans="1:3">
      <c r="A301" s="6">
        <v>1011203</v>
      </c>
      <c r="B301" s="8" t="s">
        <v>280</v>
      </c>
      <c r="C301" s="9">
        <v>1330</v>
      </c>
    </row>
    <row r="302" ht="17.25" customHeight="1" spans="1:3">
      <c r="A302" s="6">
        <v>1011204</v>
      </c>
      <c r="B302" s="8" t="s">
        <v>281</v>
      </c>
      <c r="C302" s="9"/>
    </row>
    <row r="303" ht="17.25" customHeight="1" spans="1:3">
      <c r="A303" s="6">
        <v>1011205</v>
      </c>
      <c r="B303" s="8" t="s">
        <v>282</v>
      </c>
      <c r="C303" s="9">
        <v>732</v>
      </c>
    </row>
    <row r="304" ht="17.25" customHeight="1" spans="1:3">
      <c r="A304" s="6">
        <v>1011206</v>
      </c>
      <c r="B304" s="8" t="s">
        <v>283</v>
      </c>
      <c r="C304" s="9">
        <v>137</v>
      </c>
    </row>
    <row r="305" ht="17.25" customHeight="1" spans="1:3">
      <c r="A305" s="6">
        <v>1011219</v>
      </c>
      <c r="B305" s="8" t="s">
        <v>284</v>
      </c>
      <c r="C305" s="9">
        <v>3</v>
      </c>
    </row>
    <row r="306" ht="17.25" customHeight="1" spans="1:3">
      <c r="A306" s="6">
        <v>1011220</v>
      </c>
      <c r="B306" s="8" t="s">
        <v>285</v>
      </c>
      <c r="C306" s="9">
        <v>99</v>
      </c>
    </row>
    <row r="307" ht="17.25" customHeight="1" spans="1:3">
      <c r="A307" s="6">
        <v>10113</v>
      </c>
      <c r="B307" s="8" t="s">
        <v>286</v>
      </c>
      <c r="C307" s="7">
        <f>SUM(C308:C315)</f>
        <v>56292</v>
      </c>
    </row>
    <row r="308" ht="17.25" customHeight="1" spans="1:3">
      <c r="A308" s="6">
        <v>1011301</v>
      </c>
      <c r="B308" s="8" t="s">
        <v>287</v>
      </c>
      <c r="C308" s="9"/>
    </row>
    <row r="309" ht="17.25" customHeight="1" spans="1:3">
      <c r="A309" s="6">
        <v>1011302</v>
      </c>
      <c r="B309" s="8" t="s">
        <v>288</v>
      </c>
      <c r="C309" s="9">
        <v>19701</v>
      </c>
    </row>
    <row r="310" ht="17.25" customHeight="1" spans="1:3">
      <c r="A310" s="6">
        <v>1011303</v>
      </c>
      <c r="B310" s="8" t="s">
        <v>289</v>
      </c>
      <c r="C310" s="9">
        <v>4994</v>
      </c>
    </row>
    <row r="311" ht="17.25" customHeight="1" spans="1:3">
      <c r="A311" s="6">
        <v>1011304</v>
      </c>
      <c r="B311" s="8" t="s">
        <v>290</v>
      </c>
      <c r="C311" s="9"/>
    </row>
    <row r="312" ht="17.25" customHeight="1" spans="1:3">
      <c r="A312" s="6">
        <v>1011305</v>
      </c>
      <c r="B312" s="8" t="s">
        <v>291</v>
      </c>
      <c r="C312" s="9"/>
    </row>
    <row r="313" ht="17.25" customHeight="1" spans="1:3">
      <c r="A313" s="6">
        <v>1011306</v>
      </c>
      <c r="B313" s="8" t="s">
        <v>292</v>
      </c>
      <c r="C313" s="9">
        <v>1061</v>
      </c>
    </row>
    <row r="314" ht="17.25" customHeight="1" spans="1:3">
      <c r="A314" s="6">
        <v>1011319</v>
      </c>
      <c r="B314" s="8" t="s">
        <v>293</v>
      </c>
      <c r="C314" s="9">
        <v>96</v>
      </c>
    </row>
    <row r="315" ht="17.25" customHeight="1" spans="1:3">
      <c r="A315" s="6">
        <v>1011320</v>
      </c>
      <c r="B315" s="8" t="s">
        <v>294</v>
      </c>
      <c r="C315" s="9">
        <v>30440</v>
      </c>
    </row>
    <row r="316" ht="17.25" customHeight="1" spans="1:3">
      <c r="A316" s="6">
        <v>10114</v>
      </c>
      <c r="B316" s="8" t="s">
        <v>295</v>
      </c>
      <c r="C316" s="7">
        <f>SUM(C317:C318)</f>
        <v>1807</v>
      </c>
    </row>
    <row r="317" ht="17.25" customHeight="1" spans="1:3">
      <c r="A317" s="6">
        <v>1011401</v>
      </c>
      <c r="B317" s="8" t="s">
        <v>296</v>
      </c>
      <c r="C317" s="9">
        <v>1807</v>
      </c>
    </row>
    <row r="318" ht="17.25" customHeight="1" spans="1:3">
      <c r="A318" s="6">
        <v>1011420</v>
      </c>
      <c r="B318" s="8" t="s">
        <v>297</v>
      </c>
      <c r="C318" s="9"/>
    </row>
    <row r="319" ht="17.25" customHeight="1" spans="1:3">
      <c r="A319" s="6">
        <v>10115</v>
      </c>
      <c r="B319" s="8" t="s">
        <v>298</v>
      </c>
      <c r="C319" s="7">
        <f>SUM(C320:C321)</f>
        <v>0</v>
      </c>
    </row>
    <row r="320" ht="17.25" customHeight="1" spans="1:3">
      <c r="A320" s="6">
        <v>1011501</v>
      </c>
      <c r="B320" s="8" t="s">
        <v>299</v>
      </c>
      <c r="C320" s="9"/>
    </row>
    <row r="321" ht="17.25" customHeight="1" spans="1:3">
      <c r="A321" s="6">
        <v>1011520</v>
      </c>
      <c r="B321" s="8" t="s">
        <v>300</v>
      </c>
      <c r="C321" s="9"/>
    </row>
    <row r="322" ht="17.25" customHeight="1" spans="1:3">
      <c r="A322" s="6">
        <v>10116</v>
      </c>
      <c r="B322" s="8" t="s">
        <v>301</v>
      </c>
      <c r="C322" s="7">
        <f>SUM(C323:C324)</f>
        <v>0</v>
      </c>
    </row>
    <row r="323" ht="17.25" customHeight="1" spans="1:3">
      <c r="A323" s="6">
        <v>1011601</v>
      </c>
      <c r="B323" s="8" t="s">
        <v>302</v>
      </c>
      <c r="C323" s="9"/>
    </row>
    <row r="324" ht="17.25" customHeight="1" spans="1:3">
      <c r="A324" s="6">
        <v>1011620</v>
      </c>
      <c r="B324" s="8" t="s">
        <v>303</v>
      </c>
      <c r="C324" s="9"/>
    </row>
    <row r="325" ht="17.25" customHeight="1" spans="1:3">
      <c r="A325" s="6">
        <v>10117</v>
      </c>
      <c r="B325" s="8" t="s">
        <v>304</v>
      </c>
      <c r="C325" s="7">
        <f>SUM(C326,C330,C335:C336)</f>
        <v>0</v>
      </c>
    </row>
    <row r="326" ht="17.25" customHeight="1" spans="1:3">
      <c r="A326" s="6">
        <v>1011701</v>
      </c>
      <c r="B326" s="8" t="s">
        <v>305</v>
      </c>
      <c r="C326" s="7">
        <f>SUM(C327:C329)</f>
        <v>0</v>
      </c>
    </row>
    <row r="327" ht="17.25" customHeight="1" spans="1:3">
      <c r="A327" s="6">
        <v>101170101</v>
      </c>
      <c r="B327" s="6" t="s">
        <v>306</v>
      </c>
      <c r="C327" s="9"/>
    </row>
    <row r="328" ht="17.25" customHeight="1" spans="1:3">
      <c r="A328" s="6">
        <v>101170102</v>
      </c>
      <c r="B328" s="6" t="s">
        <v>307</v>
      </c>
      <c r="C328" s="9"/>
    </row>
    <row r="329" ht="17.25" customHeight="1" spans="1:3">
      <c r="A329" s="6">
        <v>101170103</v>
      </c>
      <c r="B329" s="6" t="s">
        <v>308</v>
      </c>
      <c r="C329" s="9"/>
    </row>
    <row r="330" ht="17.25" customHeight="1" spans="1:3">
      <c r="A330" s="6">
        <v>1011703</v>
      </c>
      <c r="B330" s="8" t="s">
        <v>309</v>
      </c>
      <c r="C330" s="7">
        <f>SUM(C331:C334)</f>
        <v>0</v>
      </c>
    </row>
    <row r="331" ht="17.25" customHeight="1" spans="1:3">
      <c r="A331" s="6">
        <v>101170301</v>
      </c>
      <c r="B331" s="6" t="s">
        <v>310</v>
      </c>
      <c r="C331" s="9"/>
    </row>
    <row r="332" ht="17.25" customHeight="1" spans="1:3">
      <c r="A332" s="6">
        <v>101170302</v>
      </c>
      <c r="B332" s="6" t="s">
        <v>311</v>
      </c>
      <c r="C332" s="9"/>
    </row>
    <row r="333" ht="17.25" customHeight="1" spans="1:3">
      <c r="A333" s="6">
        <v>101170303</v>
      </c>
      <c r="B333" s="6" t="s">
        <v>312</v>
      </c>
      <c r="C333" s="9"/>
    </row>
    <row r="334" ht="17.25" customHeight="1" spans="1:3">
      <c r="A334" s="6">
        <v>101170304</v>
      </c>
      <c r="B334" s="6" t="s">
        <v>313</v>
      </c>
      <c r="C334" s="9"/>
    </row>
    <row r="335" ht="17.25" customHeight="1" spans="1:3">
      <c r="A335" s="6">
        <v>1011720</v>
      </c>
      <c r="B335" s="8" t="s">
        <v>314</v>
      </c>
      <c r="C335" s="9"/>
    </row>
    <row r="336" ht="17.25" customHeight="1" spans="1:3">
      <c r="A336" s="6">
        <v>1011721</v>
      </c>
      <c r="B336" s="8" t="s">
        <v>315</v>
      </c>
      <c r="C336" s="9"/>
    </row>
    <row r="337" ht="17.25" customHeight="1" spans="1:3">
      <c r="A337" s="6">
        <v>10118</v>
      </c>
      <c r="B337" s="8" t="s">
        <v>316</v>
      </c>
      <c r="C337" s="7">
        <f>SUM(C338:C340)</f>
        <v>286</v>
      </c>
    </row>
    <row r="338" ht="17.25" customHeight="1" spans="1:3">
      <c r="A338" s="6">
        <v>1011801</v>
      </c>
      <c r="B338" s="8" t="s">
        <v>317</v>
      </c>
      <c r="C338" s="9">
        <v>281</v>
      </c>
    </row>
    <row r="339" ht="17.25" customHeight="1" spans="1:3">
      <c r="A339" s="6">
        <v>1011802</v>
      </c>
      <c r="B339" s="8" t="s">
        <v>318</v>
      </c>
      <c r="C339" s="9"/>
    </row>
    <row r="340" ht="17.25" customHeight="1" spans="1:3">
      <c r="A340" s="6">
        <v>1011820</v>
      </c>
      <c r="B340" s="8" t="s">
        <v>319</v>
      </c>
      <c r="C340" s="9">
        <v>5</v>
      </c>
    </row>
    <row r="341" ht="17.25" customHeight="1" spans="1:3">
      <c r="A341" s="6">
        <v>10119</v>
      </c>
      <c r="B341" s="8" t="s">
        <v>320</v>
      </c>
      <c r="C341" s="7">
        <f>SUM(C342:C343)</f>
        <v>6544</v>
      </c>
    </row>
    <row r="342" ht="17.25" customHeight="1" spans="1:3">
      <c r="A342" s="6">
        <v>1011901</v>
      </c>
      <c r="B342" s="8" t="s">
        <v>321</v>
      </c>
      <c r="C342" s="9">
        <v>6544</v>
      </c>
    </row>
    <row r="343" ht="17.25" customHeight="1" spans="1:3">
      <c r="A343" s="6">
        <v>1011920</v>
      </c>
      <c r="B343" s="8" t="s">
        <v>322</v>
      </c>
      <c r="C343" s="9"/>
    </row>
    <row r="344" ht="17.25" customHeight="1" spans="1:3">
      <c r="A344" s="6">
        <v>10120</v>
      </c>
      <c r="B344" s="8" t="s">
        <v>323</v>
      </c>
      <c r="C344" s="7">
        <f>SUM(C345:C346)</f>
        <v>1132</v>
      </c>
    </row>
    <row r="345" ht="17.25" customHeight="1" spans="1:3">
      <c r="A345" s="6">
        <v>1012001</v>
      </c>
      <c r="B345" s="8" t="s">
        <v>324</v>
      </c>
      <c r="C345" s="9">
        <v>1132</v>
      </c>
    </row>
    <row r="346" ht="17.25" customHeight="1" spans="1:3">
      <c r="A346" s="6">
        <v>1012020</v>
      </c>
      <c r="B346" s="8" t="s">
        <v>325</v>
      </c>
      <c r="C346" s="9"/>
    </row>
    <row r="347" ht="17.25" customHeight="1" spans="1:3">
      <c r="A347" s="6">
        <v>10121</v>
      </c>
      <c r="B347" s="8" t="s">
        <v>326</v>
      </c>
      <c r="C347" s="7">
        <f>SUM(C348:C349)</f>
        <v>413</v>
      </c>
    </row>
    <row r="348" ht="17.25" customHeight="1" spans="1:3">
      <c r="A348" s="6">
        <v>1012101</v>
      </c>
      <c r="B348" s="8" t="s">
        <v>327</v>
      </c>
      <c r="C348" s="9">
        <v>353</v>
      </c>
    </row>
    <row r="349" ht="17.25" customHeight="1" spans="1:3">
      <c r="A349" s="6">
        <v>1012120</v>
      </c>
      <c r="B349" s="8" t="s">
        <v>328</v>
      </c>
      <c r="C349" s="9">
        <v>60</v>
      </c>
    </row>
    <row r="350" ht="17.25" customHeight="1" spans="1:3">
      <c r="A350" s="6">
        <v>10199</v>
      </c>
      <c r="B350" s="8" t="s">
        <v>329</v>
      </c>
      <c r="C350" s="7">
        <f>SUM(C351:C352)</f>
        <v>0</v>
      </c>
    </row>
    <row r="351" ht="17.25" customHeight="1" spans="1:3">
      <c r="A351" s="6">
        <v>1019901</v>
      </c>
      <c r="B351" s="8" t="s">
        <v>330</v>
      </c>
      <c r="C351" s="9"/>
    </row>
    <row r="352" ht="17.25" customHeight="1" spans="1:3">
      <c r="A352" s="6">
        <v>1019920</v>
      </c>
      <c r="B352" s="8" t="s">
        <v>331</v>
      </c>
      <c r="C352" s="9"/>
    </row>
    <row r="353" ht="17.25" customHeight="1" spans="1:3">
      <c r="A353" s="6">
        <v>103</v>
      </c>
      <c r="B353" s="8" t="s">
        <v>332</v>
      </c>
      <c r="C353" s="7">
        <f>SUM(C354,C382,C576,C616,C635,C686,C689,C695)</f>
        <v>43856</v>
      </c>
    </row>
    <row r="354" ht="17.25" customHeight="1" spans="1:3">
      <c r="A354" s="6">
        <v>10302</v>
      </c>
      <c r="B354" s="8" t="s">
        <v>333</v>
      </c>
      <c r="C354" s="7">
        <f>SUM(C355,C364:C367,C370:C379)</f>
        <v>5990</v>
      </c>
    </row>
    <row r="355" ht="17.25" customHeight="1" spans="1:3">
      <c r="A355" s="6">
        <v>1030203</v>
      </c>
      <c r="B355" s="8" t="s">
        <v>334</v>
      </c>
      <c r="C355" s="7">
        <f>SUM(C356:C363)</f>
        <v>1354</v>
      </c>
    </row>
    <row r="356" ht="17.25" customHeight="1" spans="1:3">
      <c r="A356" s="6">
        <v>103020301</v>
      </c>
      <c r="B356" s="6" t="s">
        <v>335</v>
      </c>
      <c r="C356" s="9">
        <v>1354</v>
      </c>
    </row>
    <row r="357" ht="17.25" customHeight="1" spans="1:3">
      <c r="A357" s="6">
        <v>103020302</v>
      </c>
      <c r="B357" s="6" t="s">
        <v>336</v>
      </c>
      <c r="C357" s="9"/>
    </row>
    <row r="358" ht="17.25" customHeight="1" spans="1:3">
      <c r="A358" s="6">
        <v>103020303</v>
      </c>
      <c r="B358" s="6" t="s">
        <v>337</v>
      </c>
      <c r="C358" s="9"/>
    </row>
    <row r="359" ht="17.25" customHeight="1" spans="1:3">
      <c r="A359" s="6">
        <v>103020304</v>
      </c>
      <c r="B359" s="6" t="s">
        <v>338</v>
      </c>
      <c r="C359" s="9"/>
    </row>
    <row r="360" ht="17.25" customHeight="1" spans="1:3">
      <c r="A360" s="6">
        <v>103020305</v>
      </c>
      <c r="B360" s="6" t="s">
        <v>339</v>
      </c>
      <c r="C360" s="9"/>
    </row>
    <row r="361" ht="17.25" customHeight="1" spans="1:3">
      <c r="A361" s="6">
        <v>103020306</v>
      </c>
      <c r="B361" s="6" t="s">
        <v>340</v>
      </c>
      <c r="C361" s="9"/>
    </row>
    <row r="362" ht="17.25" customHeight="1" spans="1:3">
      <c r="A362" s="6">
        <v>103020307</v>
      </c>
      <c r="B362" s="6" t="s">
        <v>341</v>
      </c>
      <c r="C362" s="9"/>
    </row>
    <row r="363" ht="17.25" customHeight="1" spans="1:3">
      <c r="A363" s="6">
        <v>103020399</v>
      </c>
      <c r="B363" s="6" t="s">
        <v>342</v>
      </c>
      <c r="C363" s="9"/>
    </row>
    <row r="364" ht="17.25" customHeight="1" spans="1:3">
      <c r="A364" s="6">
        <v>1030205</v>
      </c>
      <c r="B364" s="8" t="s">
        <v>343</v>
      </c>
      <c r="C364" s="9"/>
    </row>
    <row r="365" ht="17.25" customHeight="1" spans="1:3">
      <c r="A365" s="6">
        <v>1030210</v>
      </c>
      <c r="B365" s="8" t="s">
        <v>344</v>
      </c>
      <c r="C365" s="9"/>
    </row>
    <row r="366" ht="17.25" customHeight="1" spans="1:3">
      <c r="A366" s="6">
        <v>1030212</v>
      </c>
      <c r="B366" s="8" t="s">
        <v>345</v>
      </c>
      <c r="C366" s="9"/>
    </row>
    <row r="367" ht="17.25" customHeight="1" spans="1:3">
      <c r="A367" s="6">
        <v>1030216</v>
      </c>
      <c r="B367" s="8" t="s">
        <v>346</v>
      </c>
      <c r="C367" s="7">
        <f>SUM(C368:C369)</f>
        <v>903</v>
      </c>
    </row>
    <row r="368" ht="17.25" customHeight="1" spans="1:3">
      <c r="A368" s="6">
        <v>103021601</v>
      </c>
      <c r="B368" s="6" t="s">
        <v>347</v>
      </c>
      <c r="C368" s="9">
        <v>903</v>
      </c>
    </row>
    <row r="369" ht="17.25" customHeight="1" spans="1:3">
      <c r="A369" s="6">
        <v>103021699</v>
      </c>
      <c r="B369" s="6" t="s">
        <v>348</v>
      </c>
      <c r="C369" s="9"/>
    </row>
    <row r="370" ht="17.25" customHeight="1" spans="1:3">
      <c r="A370" s="6">
        <v>1030217</v>
      </c>
      <c r="B370" s="8" t="s">
        <v>349</v>
      </c>
      <c r="C370" s="9"/>
    </row>
    <row r="371" ht="17.25" customHeight="1" spans="1:3">
      <c r="A371" s="6">
        <v>1030218</v>
      </c>
      <c r="B371" s="8" t="s">
        <v>350</v>
      </c>
      <c r="C371" s="9">
        <v>773</v>
      </c>
    </row>
    <row r="372" ht="17.25" customHeight="1" spans="1:3">
      <c r="A372" s="6">
        <v>1030219</v>
      </c>
      <c r="B372" s="8" t="s">
        <v>351</v>
      </c>
      <c r="C372" s="9">
        <v>850</v>
      </c>
    </row>
    <row r="373" ht="17.25" customHeight="1" spans="1:3">
      <c r="A373" s="6">
        <v>1030220</v>
      </c>
      <c r="B373" s="8" t="s">
        <v>352</v>
      </c>
      <c r="C373" s="9">
        <v>850</v>
      </c>
    </row>
    <row r="374" ht="17.25" customHeight="1" spans="1:3">
      <c r="A374" s="6">
        <v>1030222</v>
      </c>
      <c r="B374" s="8" t="s">
        <v>353</v>
      </c>
      <c r="C374" s="9">
        <v>645</v>
      </c>
    </row>
    <row r="375" ht="17.25" customHeight="1" spans="1:3">
      <c r="A375" s="6">
        <v>1030223</v>
      </c>
      <c r="B375" s="8" t="s">
        <v>354</v>
      </c>
      <c r="C375" s="9">
        <v>615</v>
      </c>
    </row>
    <row r="376" ht="17.25" customHeight="1" spans="1:3">
      <c r="A376" s="6">
        <v>1030224</v>
      </c>
      <c r="B376" s="8" t="s">
        <v>355</v>
      </c>
      <c r="C376" s="9"/>
    </row>
    <row r="377" ht="17.25" customHeight="1" spans="1:3">
      <c r="A377" s="6">
        <v>1030225</v>
      </c>
      <c r="B377" s="8" t="s">
        <v>356</v>
      </c>
      <c r="C377" s="9"/>
    </row>
    <row r="378" ht="17.25" customHeight="1" spans="1:3">
      <c r="A378" s="6">
        <v>1030226</v>
      </c>
      <c r="B378" s="8" t="s">
        <v>357</v>
      </c>
      <c r="C378" s="9"/>
    </row>
    <row r="379" ht="17.25" customHeight="1" spans="1:3">
      <c r="A379" s="6">
        <v>1030299</v>
      </c>
      <c r="B379" s="8" t="s">
        <v>358</v>
      </c>
      <c r="C379" s="7">
        <f>C380+C381</f>
        <v>0</v>
      </c>
    </row>
    <row r="380" ht="17.25" customHeight="1" spans="1:3">
      <c r="A380" s="6">
        <v>103029901</v>
      </c>
      <c r="B380" s="6" t="s">
        <v>359</v>
      </c>
      <c r="C380" s="9"/>
    </row>
    <row r="381" ht="17.25" customHeight="1" spans="1:3">
      <c r="A381" s="6">
        <v>103029999</v>
      </c>
      <c r="B381" s="6" t="s">
        <v>360</v>
      </c>
      <c r="C381" s="9"/>
    </row>
    <row r="382" ht="17.25" customHeight="1" spans="1:3">
      <c r="A382" s="6">
        <v>10304</v>
      </c>
      <c r="B382" s="8" t="s">
        <v>361</v>
      </c>
      <c r="C382" s="7">
        <f>C383+C399+C402+C405+C410+C412+C415+C417+C419+C422+C425+C427+C429+C440+C443+C447+C449+C451+C453+C456+C461+C464+C469+C473+C475+C478+C484+C489+C495+C499+C502+C509+C514+C521+C524+C528+C537+C541+C545+C549+C554+C558+C561+C563+C565+C567+C570+C573</f>
        <v>1992</v>
      </c>
    </row>
    <row r="383" ht="17.25" customHeight="1" spans="1:3">
      <c r="A383" s="6">
        <v>1030401</v>
      </c>
      <c r="B383" s="8" t="s">
        <v>362</v>
      </c>
      <c r="C383" s="7">
        <f>SUM(C384:C398)</f>
        <v>169</v>
      </c>
    </row>
    <row r="384" ht="17.25" customHeight="1" spans="1:3">
      <c r="A384" s="6">
        <v>103040101</v>
      </c>
      <c r="B384" s="6" t="s">
        <v>363</v>
      </c>
      <c r="C384" s="9"/>
    </row>
    <row r="385" ht="17.25" customHeight="1" spans="1:3">
      <c r="A385" s="6">
        <v>103040102</v>
      </c>
      <c r="B385" s="6" t="s">
        <v>364</v>
      </c>
      <c r="C385" s="9"/>
    </row>
    <row r="386" ht="17.25" customHeight="1" spans="1:3">
      <c r="A386" s="6">
        <v>103040103</v>
      </c>
      <c r="B386" s="6" t="s">
        <v>365</v>
      </c>
      <c r="C386" s="9"/>
    </row>
    <row r="387" ht="17.25" customHeight="1" spans="1:3">
      <c r="A387" s="6">
        <v>103040104</v>
      </c>
      <c r="B387" s="6" t="s">
        <v>366</v>
      </c>
      <c r="C387" s="9"/>
    </row>
    <row r="388" ht="17.25" customHeight="1" spans="1:3">
      <c r="A388" s="6">
        <v>103040109</v>
      </c>
      <c r="B388" s="6" t="s">
        <v>367</v>
      </c>
      <c r="C388" s="9">
        <v>8</v>
      </c>
    </row>
    <row r="389" ht="17.25" customHeight="1" spans="1:3">
      <c r="A389" s="6">
        <v>103040110</v>
      </c>
      <c r="B389" s="6" t="s">
        <v>368</v>
      </c>
      <c r="C389" s="9"/>
    </row>
    <row r="390" ht="17.25" customHeight="1" spans="1:3">
      <c r="A390" s="6">
        <v>103040111</v>
      </c>
      <c r="B390" s="6" t="s">
        <v>369</v>
      </c>
      <c r="C390" s="9">
        <v>47</v>
      </c>
    </row>
    <row r="391" ht="17.25" customHeight="1" spans="1:3">
      <c r="A391" s="6">
        <v>103040112</v>
      </c>
      <c r="B391" s="6" t="s">
        <v>370</v>
      </c>
      <c r="C391" s="9">
        <v>7</v>
      </c>
    </row>
    <row r="392" ht="17.25" customHeight="1" spans="1:3">
      <c r="A392" s="6">
        <v>103040113</v>
      </c>
      <c r="B392" s="6" t="s">
        <v>371</v>
      </c>
      <c r="C392" s="9">
        <v>5</v>
      </c>
    </row>
    <row r="393" ht="17.25" customHeight="1" spans="1:3">
      <c r="A393" s="6">
        <v>103040116</v>
      </c>
      <c r="B393" s="6" t="s">
        <v>372</v>
      </c>
      <c r="C393" s="9">
        <v>13</v>
      </c>
    </row>
    <row r="394" ht="17.25" customHeight="1" spans="1:3">
      <c r="A394" s="6">
        <v>103040117</v>
      </c>
      <c r="B394" s="6" t="s">
        <v>373</v>
      </c>
      <c r="C394" s="9">
        <v>89</v>
      </c>
    </row>
    <row r="395" ht="17.25" customHeight="1" spans="1:3">
      <c r="A395" s="6">
        <v>103040120</v>
      </c>
      <c r="B395" s="6" t="s">
        <v>374</v>
      </c>
      <c r="C395" s="9"/>
    </row>
    <row r="396" ht="17.25" customHeight="1" spans="1:3">
      <c r="A396" s="6">
        <v>103040121</v>
      </c>
      <c r="B396" s="6" t="s">
        <v>375</v>
      </c>
      <c r="C396" s="9"/>
    </row>
    <row r="397" ht="17.25" customHeight="1" spans="1:3">
      <c r="A397" s="6">
        <v>103040122</v>
      </c>
      <c r="B397" s="6" t="s">
        <v>376</v>
      </c>
      <c r="C397" s="9"/>
    </row>
    <row r="398" ht="17.25" customHeight="1" spans="1:3">
      <c r="A398" s="6">
        <v>103040150</v>
      </c>
      <c r="B398" s="6" t="s">
        <v>377</v>
      </c>
      <c r="C398" s="9"/>
    </row>
    <row r="399" ht="17.25" customHeight="1" spans="1:3">
      <c r="A399" s="6">
        <v>1030402</v>
      </c>
      <c r="B399" s="8" t="s">
        <v>378</v>
      </c>
      <c r="C399" s="7">
        <f>SUM(C400:C401)</f>
        <v>0</v>
      </c>
    </row>
    <row r="400" ht="17.25" customHeight="1" spans="1:3">
      <c r="A400" s="6">
        <v>103040201</v>
      </c>
      <c r="B400" s="6" t="s">
        <v>379</v>
      </c>
      <c r="C400" s="9"/>
    </row>
    <row r="401" ht="17.25" customHeight="1" spans="1:3">
      <c r="A401" s="6">
        <v>103040250</v>
      </c>
      <c r="B401" s="6" t="s">
        <v>380</v>
      </c>
      <c r="C401" s="9"/>
    </row>
    <row r="402" ht="17.25" customHeight="1" spans="1:3">
      <c r="A402" s="6">
        <v>1030403</v>
      </c>
      <c r="B402" s="8" t="s">
        <v>381</v>
      </c>
      <c r="C402" s="7">
        <f>SUM(C403:C404)</f>
        <v>0</v>
      </c>
    </row>
    <row r="403" ht="17.25" customHeight="1" spans="1:3">
      <c r="A403" s="6">
        <v>103040305</v>
      </c>
      <c r="B403" s="6" t="s">
        <v>382</v>
      </c>
      <c r="C403" s="9"/>
    </row>
    <row r="404" ht="17.25" customHeight="1" spans="1:3">
      <c r="A404" s="6">
        <v>103040350</v>
      </c>
      <c r="B404" s="6" t="s">
        <v>383</v>
      </c>
      <c r="C404" s="9"/>
    </row>
    <row r="405" ht="17.25" customHeight="1" spans="1:3">
      <c r="A405" s="6">
        <v>1030404</v>
      </c>
      <c r="B405" s="8" t="s">
        <v>384</v>
      </c>
      <c r="C405" s="7">
        <f>SUM(C406:C409)</f>
        <v>0</v>
      </c>
    </row>
    <row r="406" ht="17.25" customHeight="1" spans="1:3">
      <c r="A406" s="6">
        <v>103040402</v>
      </c>
      <c r="B406" s="6" t="s">
        <v>385</v>
      </c>
      <c r="C406" s="9"/>
    </row>
    <row r="407" ht="17.25" customHeight="1" spans="1:3">
      <c r="A407" s="6">
        <v>103040403</v>
      </c>
      <c r="B407" s="6" t="s">
        <v>386</v>
      </c>
      <c r="C407" s="9"/>
    </row>
    <row r="408" ht="17.25" customHeight="1" spans="1:3">
      <c r="A408" s="6">
        <v>103040404</v>
      </c>
      <c r="B408" s="6" t="s">
        <v>387</v>
      </c>
      <c r="C408" s="9"/>
    </row>
    <row r="409" ht="17.25" customHeight="1" spans="1:3">
      <c r="A409" s="6">
        <v>103040450</v>
      </c>
      <c r="B409" s="6" t="s">
        <v>388</v>
      </c>
      <c r="C409" s="9"/>
    </row>
    <row r="410" ht="17.25" customHeight="1" spans="1:3">
      <c r="A410" s="6">
        <v>1030406</v>
      </c>
      <c r="B410" s="8" t="s">
        <v>389</v>
      </c>
      <c r="C410" s="7">
        <f>C411</f>
        <v>0</v>
      </c>
    </row>
    <row r="411" ht="17.25" customHeight="1" spans="1:3">
      <c r="A411" s="6">
        <v>103040650</v>
      </c>
      <c r="B411" s="6" t="s">
        <v>390</v>
      </c>
      <c r="C411" s="9"/>
    </row>
    <row r="412" ht="17.25" customHeight="1" spans="1:3">
      <c r="A412" s="6">
        <v>1030407</v>
      </c>
      <c r="B412" s="8" t="s">
        <v>391</v>
      </c>
      <c r="C412" s="7">
        <f>SUM(C413:C414)</f>
        <v>0</v>
      </c>
    </row>
    <row r="413" ht="17.25" customHeight="1" spans="1:3">
      <c r="A413" s="6">
        <v>103040702</v>
      </c>
      <c r="B413" s="6" t="s">
        <v>392</v>
      </c>
      <c r="C413" s="9"/>
    </row>
    <row r="414" ht="17.25" customHeight="1" spans="1:3">
      <c r="A414" s="6">
        <v>103040750</v>
      </c>
      <c r="B414" s="6" t="s">
        <v>393</v>
      </c>
      <c r="C414" s="9"/>
    </row>
    <row r="415" ht="17.25" customHeight="1" spans="1:3">
      <c r="A415" s="6">
        <v>1030408</v>
      </c>
      <c r="B415" s="8" t="s">
        <v>394</v>
      </c>
      <c r="C415" s="7">
        <f>C416</f>
        <v>0</v>
      </c>
    </row>
    <row r="416" ht="17.25" customHeight="1" spans="1:3">
      <c r="A416" s="6">
        <v>103040850</v>
      </c>
      <c r="B416" s="6" t="s">
        <v>395</v>
      </c>
      <c r="C416" s="9"/>
    </row>
    <row r="417" ht="17.25" customHeight="1" spans="1:3">
      <c r="A417" s="6">
        <v>1030409</v>
      </c>
      <c r="B417" s="8" t="s">
        <v>396</v>
      </c>
      <c r="C417" s="7">
        <f>C418</f>
        <v>0</v>
      </c>
    </row>
    <row r="418" ht="17.25" customHeight="1" spans="1:3">
      <c r="A418" s="6">
        <v>103040950</v>
      </c>
      <c r="B418" s="6" t="s">
        <v>397</v>
      </c>
      <c r="C418" s="9"/>
    </row>
    <row r="419" ht="17.25" customHeight="1" spans="1:3">
      <c r="A419" s="6">
        <v>1030410</v>
      </c>
      <c r="B419" s="8" t="s">
        <v>398</v>
      </c>
      <c r="C419" s="7">
        <f>SUM(C420:C421)</f>
        <v>0</v>
      </c>
    </row>
    <row r="420" ht="17.25" customHeight="1" spans="1:3">
      <c r="A420" s="6">
        <v>103041001</v>
      </c>
      <c r="B420" s="6" t="s">
        <v>392</v>
      </c>
      <c r="C420" s="9"/>
    </row>
    <row r="421" ht="17.25" customHeight="1" spans="1:3">
      <c r="A421" s="6">
        <v>103041050</v>
      </c>
      <c r="B421" s="6" t="s">
        <v>399</v>
      </c>
      <c r="C421" s="9"/>
    </row>
    <row r="422" ht="17.25" customHeight="1" spans="1:3">
      <c r="A422" s="6">
        <v>1030413</v>
      </c>
      <c r="B422" s="8" t="s">
        <v>400</v>
      </c>
      <c r="C422" s="7">
        <f>SUM(C423:C424)</f>
        <v>0</v>
      </c>
    </row>
    <row r="423" ht="17.25" customHeight="1" spans="1:3">
      <c r="A423" s="6">
        <v>103041303</v>
      </c>
      <c r="B423" s="6" t="s">
        <v>401</v>
      </c>
      <c r="C423" s="9"/>
    </row>
    <row r="424" ht="17.25" customHeight="1" spans="1:3">
      <c r="A424" s="6">
        <v>103041350</v>
      </c>
      <c r="B424" s="6" t="s">
        <v>402</v>
      </c>
      <c r="C424" s="9"/>
    </row>
    <row r="425" ht="17.25" customHeight="1" spans="1:3">
      <c r="A425" s="6">
        <v>1030414</v>
      </c>
      <c r="B425" s="8" t="s">
        <v>403</v>
      </c>
      <c r="C425" s="7">
        <f>C426</f>
        <v>0</v>
      </c>
    </row>
    <row r="426" ht="17.25" customHeight="1" spans="1:3">
      <c r="A426" s="6">
        <v>103041450</v>
      </c>
      <c r="B426" s="6" t="s">
        <v>404</v>
      </c>
      <c r="C426" s="9"/>
    </row>
    <row r="427" ht="17.25" customHeight="1" spans="1:3">
      <c r="A427" s="6">
        <v>1030415</v>
      </c>
      <c r="B427" s="8" t="s">
        <v>405</v>
      </c>
      <c r="C427" s="7">
        <f>C428</f>
        <v>0</v>
      </c>
    </row>
    <row r="428" ht="17.25" customHeight="1" spans="1:3">
      <c r="A428" s="6">
        <v>103041550</v>
      </c>
      <c r="B428" s="6" t="s">
        <v>406</v>
      </c>
      <c r="C428" s="9"/>
    </row>
    <row r="429" ht="17.25" customHeight="1" spans="1:3">
      <c r="A429" s="6">
        <v>1030416</v>
      </c>
      <c r="B429" s="8" t="s">
        <v>407</v>
      </c>
      <c r="C429" s="7">
        <f>SUM(C430:C439)</f>
        <v>0</v>
      </c>
    </row>
    <row r="430" ht="17.25" customHeight="1" spans="1:3">
      <c r="A430" s="6">
        <v>103041601</v>
      </c>
      <c r="B430" s="6" t="s">
        <v>408</v>
      </c>
      <c r="C430" s="9"/>
    </row>
    <row r="431" ht="17.25" customHeight="1" spans="1:3">
      <c r="A431" s="6">
        <v>103041602</v>
      </c>
      <c r="B431" s="6" t="s">
        <v>409</v>
      </c>
      <c r="C431" s="9"/>
    </row>
    <row r="432" ht="17.25" customHeight="1" spans="1:3">
      <c r="A432" s="6">
        <v>103041603</v>
      </c>
      <c r="B432" s="6" t="s">
        <v>410</v>
      </c>
      <c r="C432" s="9"/>
    </row>
    <row r="433" ht="17.25" customHeight="1" spans="1:3">
      <c r="A433" s="6">
        <v>103041604</v>
      </c>
      <c r="B433" s="6" t="s">
        <v>411</v>
      </c>
      <c r="C433" s="9"/>
    </row>
    <row r="434" ht="17.25" customHeight="1" spans="1:3">
      <c r="A434" s="6">
        <v>103041605</v>
      </c>
      <c r="B434" s="6" t="s">
        <v>412</v>
      </c>
      <c r="C434" s="9"/>
    </row>
    <row r="435" ht="17.25" customHeight="1" spans="1:3">
      <c r="A435" s="6">
        <v>103041607</v>
      </c>
      <c r="B435" s="6" t="s">
        <v>413</v>
      </c>
      <c r="C435" s="9"/>
    </row>
    <row r="436" ht="17.25" customHeight="1" spans="1:3">
      <c r="A436" s="6">
        <v>103041608</v>
      </c>
      <c r="B436" s="6" t="s">
        <v>392</v>
      </c>
      <c r="C436" s="9"/>
    </row>
    <row r="437" ht="17.25" customHeight="1" spans="1:3">
      <c r="A437" s="6">
        <v>103041616</v>
      </c>
      <c r="B437" s="6" t="s">
        <v>414</v>
      </c>
      <c r="C437" s="9"/>
    </row>
    <row r="438" ht="17.25" customHeight="1" spans="1:3">
      <c r="A438" s="6">
        <v>103041617</v>
      </c>
      <c r="B438" s="6" t="s">
        <v>415</v>
      </c>
      <c r="C438" s="9"/>
    </row>
    <row r="439" ht="17.25" customHeight="1" spans="1:3">
      <c r="A439" s="6">
        <v>103041650</v>
      </c>
      <c r="B439" s="6" t="s">
        <v>416</v>
      </c>
      <c r="C439" s="9"/>
    </row>
    <row r="440" ht="17.25" customHeight="1" spans="1:3">
      <c r="A440" s="6">
        <v>1030417</v>
      </c>
      <c r="B440" s="8" t="s">
        <v>417</v>
      </c>
      <c r="C440" s="7">
        <f>SUM(C441:C442)</f>
        <v>0</v>
      </c>
    </row>
    <row r="441" ht="17.25" customHeight="1" spans="1:3">
      <c r="A441" s="6">
        <v>103041704</v>
      </c>
      <c r="B441" s="6" t="s">
        <v>392</v>
      </c>
      <c r="C441" s="9"/>
    </row>
    <row r="442" ht="17.25" customHeight="1" spans="1:3">
      <c r="A442" s="6">
        <v>103041750</v>
      </c>
      <c r="B442" s="6" t="s">
        <v>418</v>
      </c>
      <c r="C442" s="9"/>
    </row>
    <row r="443" ht="17.25" customHeight="1" spans="1:3">
      <c r="A443" s="6">
        <v>1030418</v>
      </c>
      <c r="B443" s="8" t="s">
        <v>419</v>
      </c>
      <c r="C443" s="7">
        <f>SUM(C444:C446)</f>
        <v>0</v>
      </c>
    </row>
    <row r="444" ht="17.25" customHeight="1" spans="1:3">
      <c r="A444" s="6">
        <v>103041801</v>
      </c>
      <c r="B444" s="6" t="s">
        <v>420</v>
      </c>
      <c r="C444" s="9"/>
    </row>
    <row r="445" ht="17.25" customHeight="1" spans="1:3">
      <c r="A445" s="6">
        <v>103041802</v>
      </c>
      <c r="B445" s="6" t="s">
        <v>421</v>
      </c>
      <c r="C445" s="9"/>
    </row>
    <row r="446" ht="17.25" customHeight="1" spans="1:3">
      <c r="A446" s="6">
        <v>103041850</v>
      </c>
      <c r="B446" s="6" t="s">
        <v>422</v>
      </c>
      <c r="C446" s="9"/>
    </row>
    <row r="447" ht="17.25" customHeight="1" spans="1:3">
      <c r="A447" s="6">
        <v>1030419</v>
      </c>
      <c r="B447" s="8" t="s">
        <v>423</v>
      </c>
      <c r="C447" s="7">
        <f t="shared" ref="C447:C451" si="0">C448</f>
        <v>0</v>
      </c>
    </row>
    <row r="448" ht="17.25" customHeight="1" spans="1:3">
      <c r="A448" s="6">
        <v>103041950</v>
      </c>
      <c r="B448" s="6" t="s">
        <v>424</v>
      </c>
      <c r="C448" s="9"/>
    </row>
    <row r="449" ht="17.25" customHeight="1" spans="1:3">
      <c r="A449" s="6">
        <v>1030420</v>
      </c>
      <c r="B449" s="8" t="s">
        <v>425</v>
      </c>
      <c r="C449" s="7">
        <f>C450</f>
        <v>0</v>
      </c>
    </row>
    <row r="450" ht="17.25" customHeight="1" spans="1:3">
      <c r="A450" s="6">
        <v>103042050</v>
      </c>
      <c r="B450" s="6" t="s">
        <v>426</v>
      </c>
      <c r="C450" s="9"/>
    </row>
    <row r="451" ht="17.25" customHeight="1" spans="1:3">
      <c r="A451" s="6">
        <v>1030422</v>
      </c>
      <c r="B451" s="8" t="s">
        <v>427</v>
      </c>
      <c r="C451" s="7">
        <f>C452</f>
        <v>0</v>
      </c>
    </row>
    <row r="452" ht="17.25" customHeight="1" spans="1:3">
      <c r="A452" s="6">
        <v>103042250</v>
      </c>
      <c r="B452" s="6" t="s">
        <v>428</v>
      </c>
      <c r="C452" s="9"/>
    </row>
    <row r="453" ht="17.25" customHeight="1" spans="1:3">
      <c r="A453" s="6">
        <v>1030424</v>
      </c>
      <c r="B453" s="8" t="s">
        <v>429</v>
      </c>
      <c r="C453" s="7">
        <f>SUM(C454:C455)</f>
        <v>210</v>
      </c>
    </row>
    <row r="454" ht="17.25" customHeight="1" spans="1:3">
      <c r="A454" s="6">
        <v>103042401</v>
      </c>
      <c r="B454" s="6" t="s">
        <v>430</v>
      </c>
      <c r="C454" s="9">
        <v>210</v>
      </c>
    </row>
    <row r="455" ht="17.25" customHeight="1" spans="1:3">
      <c r="A455" s="6">
        <v>103042450</v>
      </c>
      <c r="B455" s="6" t="s">
        <v>431</v>
      </c>
      <c r="C455" s="9"/>
    </row>
    <row r="456" ht="17.25" customHeight="1" spans="1:3">
      <c r="A456" s="6">
        <v>1030425</v>
      </c>
      <c r="B456" s="8" t="s">
        <v>432</v>
      </c>
      <c r="C456" s="7">
        <f>SUM(C457:C460)</f>
        <v>0</v>
      </c>
    </row>
    <row r="457" ht="17.25" customHeight="1" spans="1:3">
      <c r="A457" s="6">
        <v>103042502</v>
      </c>
      <c r="B457" s="6" t="s">
        <v>433</v>
      </c>
      <c r="C457" s="9"/>
    </row>
    <row r="458" ht="17.25" customHeight="1" spans="1:3">
      <c r="A458" s="6">
        <v>103042507</v>
      </c>
      <c r="B458" s="6" t="s">
        <v>434</v>
      </c>
      <c r="C458" s="9"/>
    </row>
    <row r="459" ht="17.25" customHeight="1" spans="1:3">
      <c r="A459" s="6">
        <v>103042508</v>
      </c>
      <c r="B459" s="6" t="s">
        <v>435</v>
      </c>
      <c r="C459" s="9"/>
    </row>
    <row r="460" ht="17.25" customHeight="1" spans="1:3">
      <c r="A460" s="6">
        <v>103042550</v>
      </c>
      <c r="B460" s="6" t="s">
        <v>436</v>
      </c>
      <c r="C460" s="9"/>
    </row>
    <row r="461" ht="17.25" customHeight="1" spans="1:3">
      <c r="A461" s="6">
        <v>1030426</v>
      </c>
      <c r="B461" s="8" t="s">
        <v>437</v>
      </c>
      <c r="C461" s="7">
        <f>SUM(C462:C463)</f>
        <v>0</v>
      </c>
    </row>
    <row r="462" ht="17.25" customHeight="1" spans="1:3">
      <c r="A462" s="6">
        <v>103042604</v>
      </c>
      <c r="B462" s="6" t="s">
        <v>438</v>
      </c>
      <c r="C462" s="9"/>
    </row>
    <row r="463" ht="17.25" customHeight="1" spans="1:3">
      <c r="A463" s="6">
        <v>103042650</v>
      </c>
      <c r="B463" s="6" t="s">
        <v>439</v>
      </c>
      <c r="C463" s="9"/>
    </row>
    <row r="464" ht="17.25" customHeight="1" spans="1:3">
      <c r="A464" s="6">
        <v>1030427</v>
      </c>
      <c r="B464" s="8" t="s">
        <v>440</v>
      </c>
      <c r="C464" s="7">
        <f>SUM(C465:C468)</f>
        <v>437</v>
      </c>
    </row>
    <row r="465" ht="17.25" customHeight="1" spans="1:3">
      <c r="A465" s="6">
        <v>103042707</v>
      </c>
      <c r="B465" s="6" t="s">
        <v>441</v>
      </c>
      <c r="C465" s="9"/>
    </row>
    <row r="466" ht="17.25" customHeight="1" spans="1:3">
      <c r="A466" s="6">
        <v>103042750</v>
      </c>
      <c r="B466" s="6" t="s">
        <v>442</v>
      </c>
      <c r="C466" s="9">
        <v>40</v>
      </c>
    </row>
    <row r="467" ht="17.25" customHeight="1" spans="1:3">
      <c r="A467" s="6">
        <v>103042751</v>
      </c>
      <c r="B467" s="6" t="s">
        <v>443</v>
      </c>
      <c r="C467" s="9">
        <v>397</v>
      </c>
    </row>
    <row r="468" ht="17.25" customHeight="1" spans="1:3">
      <c r="A468" s="6">
        <v>103042752</v>
      </c>
      <c r="B468" s="6" t="s">
        <v>444</v>
      </c>
      <c r="C468" s="9"/>
    </row>
    <row r="469" ht="17.25" customHeight="1" spans="1:3">
      <c r="A469" s="6">
        <v>1030429</v>
      </c>
      <c r="B469" s="8" t="s">
        <v>445</v>
      </c>
      <c r="C469" s="7">
        <f>SUM(C470:C472)</f>
        <v>0</v>
      </c>
    </row>
    <row r="470" ht="17.25" customHeight="1" spans="1:3">
      <c r="A470" s="6">
        <v>103042907</v>
      </c>
      <c r="B470" s="6" t="s">
        <v>446</v>
      </c>
      <c r="C470" s="9"/>
    </row>
    <row r="471" ht="17.25" customHeight="1" spans="1:3">
      <c r="A471" s="6">
        <v>103042908</v>
      </c>
      <c r="B471" s="6" t="s">
        <v>447</v>
      </c>
      <c r="C471" s="9"/>
    </row>
    <row r="472" ht="17.25" customHeight="1" spans="1:3">
      <c r="A472" s="6">
        <v>103042950</v>
      </c>
      <c r="B472" s="6" t="s">
        <v>448</v>
      </c>
      <c r="C472" s="9"/>
    </row>
    <row r="473" ht="17.25" customHeight="1" spans="1:3">
      <c r="A473" s="6">
        <v>1030430</v>
      </c>
      <c r="B473" s="8" t="s">
        <v>449</v>
      </c>
      <c r="C473" s="7">
        <f>C474</f>
        <v>0</v>
      </c>
    </row>
    <row r="474" ht="17.25" customHeight="1" spans="1:3">
      <c r="A474" s="6">
        <v>103043050</v>
      </c>
      <c r="B474" s="6" t="s">
        <v>450</v>
      </c>
      <c r="C474" s="9"/>
    </row>
    <row r="475" ht="17.25" customHeight="1" spans="1:3">
      <c r="A475" s="6">
        <v>1030431</v>
      </c>
      <c r="B475" s="8" t="s">
        <v>451</v>
      </c>
      <c r="C475" s="7">
        <f>SUM(C476:C477)</f>
        <v>0</v>
      </c>
    </row>
    <row r="476" ht="17.25" customHeight="1" spans="1:3">
      <c r="A476" s="6">
        <v>103043101</v>
      </c>
      <c r="B476" s="6" t="s">
        <v>452</v>
      </c>
      <c r="C476" s="9"/>
    </row>
    <row r="477" ht="17.25" customHeight="1" spans="1:3">
      <c r="A477" s="6">
        <v>103043150</v>
      </c>
      <c r="B477" s="6" t="s">
        <v>453</v>
      </c>
      <c r="C477" s="9"/>
    </row>
    <row r="478" ht="17.25" customHeight="1" spans="1:3">
      <c r="A478" s="6">
        <v>1030432</v>
      </c>
      <c r="B478" s="8" t="s">
        <v>454</v>
      </c>
      <c r="C478" s="7">
        <f>SUM(C479:C483)</f>
        <v>602</v>
      </c>
    </row>
    <row r="479" ht="17.25" customHeight="1" spans="1:3">
      <c r="A479" s="6">
        <v>103043204</v>
      </c>
      <c r="B479" s="6" t="s">
        <v>455</v>
      </c>
      <c r="C479" s="9"/>
    </row>
    <row r="480" ht="17.25" customHeight="1" spans="1:3">
      <c r="A480" s="6">
        <v>103043205</v>
      </c>
      <c r="B480" s="6" t="s">
        <v>456</v>
      </c>
      <c r="C480" s="9"/>
    </row>
    <row r="481" ht="17.25" customHeight="1" spans="1:3">
      <c r="A481" s="6">
        <v>103043208</v>
      </c>
      <c r="B481" s="6" t="s">
        <v>457</v>
      </c>
      <c r="C481" s="9">
        <v>296</v>
      </c>
    </row>
    <row r="482" ht="17.25" customHeight="1" spans="1:3">
      <c r="A482" s="6">
        <v>103043211</v>
      </c>
      <c r="B482" s="6" t="s">
        <v>458</v>
      </c>
      <c r="C482" s="9">
        <v>306</v>
      </c>
    </row>
    <row r="483" ht="17.25" customHeight="1" spans="1:3">
      <c r="A483" s="6">
        <v>103043250</v>
      </c>
      <c r="B483" s="6" t="s">
        <v>459</v>
      </c>
      <c r="C483" s="9"/>
    </row>
    <row r="484" ht="17.25" customHeight="1" spans="1:3">
      <c r="A484" s="6">
        <v>1030433</v>
      </c>
      <c r="B484" s="8" t="s">
        <v>460</v>
      </c>
      <c r="C484" s="7">
        <f>SUM(C485:C488)</f>
        <v>73</v>
      </c>
    </row>
    <row r="485" ht="17.25" customHeight="1" spans="1:3">
      <c r="A485" s="6">
        <v>103043306</v>
      </c>
      <c r="B485" s="6" t="s">
        <v>461</v>
      </c>
      <c r="C485" s="9">
        <v>49</v>
      </c>
    </row>
    <row r="486" ht="17.25" customHeight="1" spans="1:3">
      <c r="A486" s="6">
        <v>103043310</v>
      </c>
      <c r="B486" s="6" t="s">
        <v>392</v>
      </c>
      <c r="C486" s="9"/>
    </row>
    <row r="487" ht="17.25" customHeight="1" spans="1:3">
      <c r="A487" s="6">
        <v>103043313</v>
      </c>
      <c r="B487" s="6" t="s">
        <v>462</v>
      </c>
      <c r="C487" s="9">
        <v>24</v>
      </c>
    </row>
    <row r="488" ht="17.25" customHeight="1" spans="1:3">
      <c r="A488" s="6">
        <v>103043350</v>
      </c>
      <c r="B488" s="6" t="s">
        <v>463</v>
      </c>
      <c r="C488" s="9"/>
    </row>
    <row r="489" ht="17.25" customHeight="1" spans="1:3">
      <c r="A489" s="6">
        <v>1030434</v>
      </c>
      <c r="B489" s="8" t="s">
        <v>464</v>
      </c>
      <c r="C489" s="7">
        <f>SUM(C490:C494)</f>
        <v>0</v>
      </c>
    </row>
    <row r="490" ht="17.25" customHeight="1" spans="1:3">
      <c r="A490" s="6">
        <v>103043401</v>
      </c>
      <c r="B490" s="6" t="s">
        <v>465</v>
      </c>
      <c r="C490" s="9"/>
    </row>
    <row r="491" ht="17.25" customHeight="1" spans="1:3">
      <c r="A491" s="6">
        <v>103043402</v>
      </c>
      <c r="B491" s="6" t="s">
        <v>466</v>
      </c>
      <c r="C491" s="9"/>
    </row>
    <row r="492" ht="17.25" customHeight="1" spans="1:3">
      <c r="A492" s="6">
        <v>103043403</v>
      </c>
      <c r="B492" s="6" t="s">
        <v>467</v>
      </c>
      <c r="C492" s="9"/>
    </row>
    <row r="493" ht="17.25" customHeight="1" spans="1:3">
      <c r="A493" s="6">
        <v>103043404</v>
      </c>
      <c r="B493" s="6" t="s">
        <v>468</v>
      </c>
      <c r="C493" s="9"/>
    </row>
    <row r="494" ht="17.25" customHeight="1" spans="1:3">
      <c r="A494" s="6">
        <v>103043450</v>
      </c>
      <c r="B494" s="6" t="s">
        <v>469</v>
      </c>
      <c r="C494" s="9"/>
    </row>
    <row r="495" ht="17.25" customHeight="1" spans="1:3">
      <c r="A495" s="6">
        <v>1030435</v>
      </c>
      <c r="B495" s="8" t="s">
        <v>470</v>
      </c>
      <c r="C495" s="7">
        <f>SUM(C496:C498)</f>
        <v>0</v>
      </c>
    </row>
    <row r="496" ht="17.25" customHeight="1" spans="1:3">
      <c r="A496" s="6">
        <v>103043506</v>
      </c>
      <c r="B496" s="6" t="s">
        <v>392</v>
      </c>
      <c r="C496" s="9"/>
    </row>
    <row r="497" ht="17.25" customHeight="1" spans="1:3">
      <c r="A497" s="6">
        <v>103043507</v>
      </c>
      <c r="B497" s="6" t="s">
        <v>471</v>
      </c>
      <c r="C497" s="9"/>
    </row>
    <row r="498" ht="17.25" customHeight="1" spans="1:3">
      <c r="A498" s="6">
        <v>103043550</v>
      </c>
      <c r="B498" s="6" t="s">
        <v>472</v>
      </c>
      <c r="C498" s="9"/>
    </row>
    <row r="499" ht="17.25" customHeight="1" spans="1:3">
      <c r="A499" s="6">
        <v>1030440</v>
      </c>
      <c r="B499" s="8" t="s">
        <v>473</v>
      </c>
      <c r="C499" s="7">
        <f>SUM(C500:C501)</f>
        <v>0</v>
      </c>
    </row>
    <row r="500" ht="17.25" customHeight="1" spans="1:3">
      <c r="A500" s="6">
        <v>103044001</v>
      </c>
      <c r="B500" s="6" t="s">
        <v>392</v>
      </c>
      <c r="C500" s="9"/>
    </row>
    <row r="501" ht="17.25" customHeight="1" spans="1:3">
      <c r="A501" s="6">
        <v>103044050</v>
      </c>
      <c r="B501" s="6" t="s">
        <v>474</v>
      </c>
      <c r="C501" s="9"/>
    </row>
    <row r="502" ht="17.25" customHeight="1" spans="1:3">
      <c r="A502" s="6">
        <v>1030442</v>
      </c>
      <c r="B502" s="8" t="s">
        <v>475</v>
      </c>
      <c r="C502" s="7">
        <f>SUM(C503:C508)</f>
        <v>0</v>
      </c>
    </row>
    <row r="503" ht="17.25" customHeight="1" spans="1:3">
      <c r="A503" s="6">
        <v>103044203</v>
      </c>
      <c r="B503" s="6" t="s">
        <v>392</v>
      </c>
      <c r="C503" s="9"/>
    </row>
    <row r="504" ht="17.25" customHeight="1" spans="1:3">
      <c r="A504" s="6">
        <v>103044208</v>
      </c>
      <c r="B504" s="6" t="s">
        <v>476</v>
      </c>
      <c r="C504" s="9"/>
    </row>
    <row r="505" ht="17.25" customHeight="1" spans="1:3">
      <c r="A505" s="6">
        <v>103044209</v>
      </c>
      <c r="B505" s="6" t="s">
        <v>477</v>
      </c>
      <c r="C505" s="9"/>
    </row>
    <row r="506" ht="17.25" customHeight="1" spans="1:3">
      <c r="A506" s="6">
        <v>103044220</v>
      </c>
      <c r="B506" s="6" t="s">
        <v>478</v>
      </c>
      <c r="C506" s="9"/>
    </row>
    <row r="507" ht="17.25" customHeight="1" spans="1:3">
      <c r="A507" s="6">
        <v>103044221</v>
      </c>
      <c r="B507" s="6" t="s">
        <v>479</v>
      </c>
      <c r="C507" s="9"/>
    </row>
    <row r="508" ht="17.25" customHeight="1" spans="1:3">
      <c r="A508" s="6">
        <v>103044250</v>
      </c>
      <c r="B508" s="6" t="s">
        <v>480</v>
      </c>
      <c r="C508" s="9"/>
    </row>
    <row r="509" ht="17.25" customHeight="1" spans="1:3">
      <c r="A509" s="6">
        <v>1030443</v>
      </c>
      <c r="B509" s="8" t="s">
        <v>481</v>
      </c>
      <c r="C509" s="7">
        <f>SUM(C510:C513)</f>
        <v>0</v>
      </c>
    </row>
    <row r="510" ht="17.25" customHeight="1" spans="1:3">
      <c r="A510" s="6">
        <v>103044306</v>
      </c>
      <c r="B510" s="6" t="s">
        <v>392</v>
      </c>
      <c r="C510" s="9"/>
    </row>
    <row r="511" ht="17.25" customHeight="1" spans="1:3">
      <c r="A511" s="6">
        <v>103044307</v>
      </c>
      <c r="B511" s="6" t="s">
        <v>482</v>
      </c>
      <c r="C511" s="9"/>
    </row>
    <row r="512" ht="17.25" customHeight="1" spans="1:3">
      <c r="A512" s="6">
        <v>103044308</v>
      </c>
      <c r="B512" s="6" t="s">
        <v>483</v>
      </c>
      <c r="C512" s="9"/>
    </row>
    <row r="513" ht="17.25" customHeight="1" spans="1:3">
      <c r="A513" s="6">
        <v>103044350</v>
      </c>
      <c r="B513" s="6" t="s">
        <v>484</v>
      </c>
      <c r="C513" s="9"/>
    </row>
    <row r="514" ht="17.25" customHeight="1" spans="1:3">
      <c r="A514" s="6">
        <v>1030444</v>
      </c>
      <c r="B514" s="8" t="s">
        <v>485</v>
      </c>
      <c r="C514" s="7">
        <f>SUM(C515:C520)</f>
        <v>0</v>
      </c>
    </row>
    <row r="515" ht="17.25" customHeight="1" spans="1:3">
      <c r="A515" s="6">
        <v>103044414</v>
      </c>
      <c r="B515" s="6" t="s">
        <v>486</v>
      </c>
      <c r="C515" s="9"/>
    </row>
    <row r="516" ht="17.25" customHeight="1" spans="1:3">
      <c r="A516" s="6">
        <v>103044416</v>
      </c>
      <c r="B516" s="6" t="s">
        <v>487</v>
      </c>
      <c r="C516" s="9"/>
    </row>
    <row r="517" ht="17.25" customHeight="1" spans="1:3">
      <c r="A517" s="6">
        <v>103044433</v>
      </c>
      <c r="B517" s="6" t="s">
        <v>488</v>
      </c>
      <c r="C517" s="9"/>
    </row>
    <row r="518" ht="17.25" customHeight="1" spans="1:3">
      <c r="A518" s="6">
        <v>103044434</v>
      </c>
      <c r="B518" s="6" t="s">
        <v>489</v>
      </c>
      <c r="C518" s="9"/>
    </row>
    <row r="519" ht="17.25" customHeight="1" spans="1:3">
      <c r="A519" s="6">
        <v>103044435</v>
      </c>
      <c r="B519" s="6" t="s">
        <v>490</v>
      </c>
      <c r="C519" s="9"/>
    </row>
    <row r="520" ht="17.25" customHeight="1" spans="1:3">
      <c r="A520" s="6">
        <v>103044450</v>
      </c>
      <c r="B520" s="6" t="s">
        <v>491</v>
      </c>
      <c r="C520" s="9"/>
    </row>
    <row r="521" ht="17.25" customHeight="1" spans="1:3">
      <c r="A521" s="6">
        <v>1030445</v>
      </c>
      <c r="B521" s="8" t="s">
        <v>492</v>
      </c>
      <c r="C521" s="7">
        <f>SUM(C522:C523)</f>
        <v>0</v>
      </c>
    </row>
    <row r="522" ht="17.25" customHeight="1" spans="1:3">
      <c r="A522" s="6">
        <v>103044507</v>
      </c>
      <c r="B522" s="6" t="s">
        <v>493</v>
      </c>
      <c r="C522" s="9"/>
    </row>
    <row r="523" ht="17.25" customHeight="1" spans="1:3">
      <c r="A523" s="6">
        <v>103044550</v>
      </c>
      <c r="B523" s="6" t="s">
        <v>494</v>
      </c>
      <c r="C523" s="9"/>
    </row>
    <row r="524" ht="17.25" customHeight="1" spans="1:3">
      <c r="A524" s="6">
        <v>1030446</v>
      </c>
      <c r="B524" s="8" t="s">
        <v>495</v>
      </c>
      <c r="C524" s="7">
        <f>SUM(C525:C527)</f>
        <v>425</v>
      </c>
    </row>
    <row r="525" ht="17.25" customHeight="1" spans="1:3">
      <c r="A525" s="6">
        <v>103044608</v>
      </c>
      <c r="B525" s="6" t="s">
        <v>392</v>
      </c>
      <c r="C525" s="9"/>
    </row>
    <row r="526" ht="17.25" customHeight="1" spans="1:3">
      <c r="A526" s="6">
        <v>103044609</v>
      </c>
      <c r="B526" s="6" t="s">
        <v>496</v>
      </c>
      <c r="C526" s="9">
        <v>425</v>
      </c>
    </row>
    <row r="527" ht="17.25" customHeight="1" spans="1:3">
      <c r="A527" s="6">
        <v>103044650</v>
      </c>
      <c r="B527" s="6" t="s">
        <v>497</v>
      </c>
      <c r="C527" s="9"/>
    </row>
    <row r="528" ht="17.25" customHeight="1" spans="1:3">
      <c r="A528" s="6">
        <v>1030447</v>
      </c>
      <c r="B528" s="8" t="s">
        <v>498</v>
      </c>
      <c r="C528" s="7">
        <f>SUM(C529:C536)</f>
        <v>0</v>
      </c>
    </row>
    <row r="529" ht="17.25" customHeight="1" spans="1:3">
      <c r="A529" s="6">
        <v>103044709</v>
      </c>
      <c r="B529" s="6" t="s">
        <v>499</v>
      </c>
      <c r="C529" s="9"/>
    </row>
    <row r="530" ht="17.25" customHeight="1" spans="1:3">
      <c r="A530" s="6">
        <v>103044712</v>
      </c>
      <c r="B530" s="6" t="s">
        <v>500</v>
      </c>
      <c r="C530" s="9"/>
    </row>
    <row r="531" ht="17.25" customHeight="1" spans="1:3">
      <c r="A531" s="6">
        <v>103044713</v>
      </c>
      <c r="B531" s="6" t="s">
        <v>392</v>
      </c>
      <c r="C531" s="9"/>
    </row>
    <row r="532" ht="17.25" customHeight="1" spans="1:3">
      <c r="A532" s="6">
        <v>103044715</v>
      </c>
      <c r="B532" s="6" t="s">
        <v>501</v>
      </c>
      <c r="C532" s="9"/>
    </row>
    <row r="533" ht="17.25" customHeight="1" spans="1:3">
      <c r="A533" s="6">
        <v>103044730</v>
      </c>
      <c r="B533" s="6" t="s">
        <v>502</v>
      </c>
      <c r="C533" s="9"/>
    </row>
    <row r="534" ht="17.25" customHeight="1" spans="1:3">
      <c r="A534" s="6">
        <v>103044731</v>
      </c>
      <c r="B534" s="6" t="s">
        <v>503</v>
      </c>
      <c r="C534" s="9"/>
    </row>
    <row r="535" ht="17.25" customHeight="1" spans="1:3">
      <c r="A535" s="6">
        <v>103044733</v>
      </c>
      <c r="B535" s="6" t="s">
        <v>504</v>
      </c>
      <c r="C535" s="9"/>
    </row>
    <row r="536" ht="17.25" customHeight="1" spans="1:3">
      <c r="A536" s="6">
        <v>103044750</v>
      </c>
      <c r="B536" s="6" t="s">
        <v>505</v>
      </c>
      <c r="C536" s="9"/>
    </row>
    <row r="537" ht="17.25" customHeight="1" spans="1:3">
      <c r="A537" s="6">
        <v>1030448</v>
      </c>
      <c r="B537" s="8" t="s">
        <v>506</v>
      </c>
      <c r="C537" s="7">
        <f>SUM(C538:C540)</f>
        <v>0</v>
      </c>
    </row>
    <row r="538" ht="17.25" customHeight="1" spans="1:3">
      <c r="A538" s="6">
        <v>103044801</v>
      </c>
      <c r="B538" s="6" t="s">
        <v>507</v>
      </c>
      <c r="C538" s="9"/>
    </row>
    <row r="539" ht="17.25" customHeight="1" spans="1:3">
      <c r="A539" s="6">
        <v>103044802</v>
      </c>
      <c r="B539" s="6" t="s">
        <v>508</v>
      </c>
      <c r="C539" s="9"/>
    </row>
    <row r="540" ht="17.25" customHeight="1" spans="1:3">
      <c r="A540" s="6">
        <v>103044850</v>
      </c>
      <c r="B540" s="6" t="s">
        <v>509</v>
      </c>
      <c r="C540" s="9"/>
    </row>
    <row r="541" ht="17.25" customHeight="1" spans="1:3">
      <c r="A541" s="6">
        <v>1030449</v>
      </c>
      <c r="B541" s="8" t="s">
        <v>510</v>
      </c>
      <c r="C541" s="7">
        <f>SUM(C542:C544)</f>
        <v>0</v>
      </c>
    </row>
    <row r="542" ht="17.25" customHeight="1" spans="1:3">
      <c r="A542" s="6">
        <v>103044907</v>
      </c>
      <c r="B542" s="6" t="s">
        <v>434</v>
      </c>
      <c r="C542" s="9"/>
    </row>
    <row r="543" ht="17.25" customHeight="1" spans="1:3">
      <c r="A543" s="6">
        <v>103044908</v>
      </c>
      <c r="B543" s="6" t="s">
        <v>511</v>
      </c>
      <c r="C543" s="9"/>
    </row>
    <row r="544" ht="17.25" customHeight="1" spans="1:3">
      <c r="A544" s="6">
        <v>103044950</v>
      </c>
      <c r="B544" s="6" t="s">
        <v>512</v>
      </c>
      <c r="C544" s="9"/>
    </row>
    <row r="545" ht="17.25" customHeight="1" spans="1:3">
      <c r="A545" s="6">
        <v>1030450</v>
      </c>
      <c r="B545" s="8" t="s">
        <v>513</v>
      </c>
      <c r="C545" s="7">
        <f>SUM(C546:C548)</f>
        <v>76</v>
      </c>
    </row>
    <row r="546" ht="17.25" customHeight="1" spans="1:3">
      <c r="A546" s="6">
        <v>103045002</v>
      </c>
      <c r="B546" s="6" t="s">
        <v>514</v>
      </c>
      <c r="C546" s="9">
        <v>3</v>
      </c>
    </row>
    <row r="547" ht="17.25" customHeight="1" spans="1:3">
      <c r="A547" s="6">
        <v>103045004</v>
      </c>
      <c r="B547" s="6" t="s">
        <v>515</v>
      </c>
      <c r="C547" s="9">
        <v>57</v>
      </c>
    </row>
    <row r="548" ht="17.25" customHeight="1" spans="1:3">
      <c r="A548" s="6">
        <v>103045050</v>
      </c>
      <c r="B548" s="6" t="s">
        <v>516</v>
      </c>
      <c r="C548" s="9">
        <v>16</v>
      </c>
    </row>
    <row r="549" ht="17.25" customHeight="1" spans="1:3">
      <c r="A549" s="6">
        <v>1030451</v>
      </c>
      <c r="B549" s="8" t="s">
        <v>517</v>
      </c>
      <c r="C549" s="7">
        <f>SUM(C550:C553)</f>
        <v>0</v>
      </c>
    </row>
    <row r="550" ht="17.25" customHeight="1" spans="1:3">
      <c r="A550" s="6">
        <v>103045101</v>
      </c>
      <c r="B550" s="6" t="s">
        <v>518</v>
      </c>
      <c r="C550" s="9"/>
    </row>
    <row r="551" ht="17.25" customHeight="1" spans="1:3">
      <c r="A551" s="6">
        <v>103045102</v>
      </c>
      <c r="B551" s="6" t="s">
        <v>519</v>
      </c>
      <c r="C551" s="9"/>
    </row>
    <row r="552" ht="17.25" customHeight="1" spans="1:3">
      <c r="A552" s="6">
        <v>103045103</v>
      </c>
      <c r="B552" s="6" t="s">
        <v>520</v>
      </c>
      <c r="C552" s="9"/>
    </row>
    <row r="553" ht="17.25" customHeight="1" spans="1:3">
      <c r="A553" s="6">
        <v>103045150</v>
      </c>
      <c r="B553" s="6" t="s">
        <v>521</v>
      </c>
      <c r="C553" s="9"/>
    </row>
    <row r="554" ht="17.25" customHeight="1" spans="1:3">
      <c r="A554" s="6">
        <v>1030452</v>
      </c>
      <c r="B554" s="8" t="s">
        <v>522</v>
      </c>
      <c r="C554" s="7">
        <f>SUM(C555:C557)</f>
        <v>0</v>
      </c>
    </row>
    <row r="555" ht="17.25" customHeight="1" spans="1:3">
      <c r="A555" s="6">
        <v>103045201</v>
      </c>
      <c r="B555" s="6" t="s">
        <v>523</v>
      </c>
      <c r="C555" s="9"/>
    </row>
    <row r="556" ht="17.25" customHeight="1" spans="1:3">
      <c r="A556" s="6">
        <v>103045202</v>
      </c>
      <c r="B556" s="6" t="s">
        <v>524</v>
      </c>
      <c r="C556" s="9"/>
    </row>
    <row r="557" ht="17.25" customHeight="1" spans="1:3">
      <c r="A557" s="6">
        <v>103045250</v>
      </c>
      <c r="B557" s="6" t="s">
        <v>525</v>
      </c>
      <c r="C557" s="9"/>
    </row>
    <row r="558" ht="17.25" customHeight="1" spans="1:3">
      <c r="A558" s="6">
        <v>1030455</v>
      </c>
      <c r="B558" s="8" t="s">
        <v>526</v>
      </c>
      <c r="C558" s="7">
        <f>SUM(C559:C560)</f>
        <v>0</v>
      </c>
    </row>
    <row r="559" ht="17.25" customHeight="1" spans="1:3">
      <c r="A559" s="6">
        <v>103045501</v>
      </c>
      <c r="B559" s="6" t="s">
        <v>527</v>
      </c>
      <c r="C559" s="9"/>
    </row>
    <row r="560" ht="17.25" customHeight="1" spans="1:3">
      <c r="A560" s="6">
        <v>103045550</v>
      </c>
      <c r="B560" s="6" t="s">
        <v>528</v>
      </c>
      <c r="C560" s="9"/>
    </row>
    <row r="561" ht="17.25" customHeight="1" spans="1:3">
      <c r="A561" s="6">
        <v>1030456</v>
      </c>
      <c r="B561" s="8" t="s">
        <v>529</v>
      </c>
      <c r="C561" s="7">
        <f t="shared" ref="C561:C565" si="1">C562</f>
        <v>0</v>
      </c>
    </row>
    <row r="562" ht="17.25" customHeight="1" spans="1:3">
      <c r="A562" s="6">
        <v>103045650</v>
      </c>
      <c r="B562" s="6" t="s">
        <v>530</v>
      </c>
      <c r="C562" s="9"/>
    </row>
    <row r="563" ht="17.25" customHeight="1" spans="1:3">
      <c r="A563" s="6">
        <v>1030457</v>
      </c>
      <c r="B563" s="8" t="s">
        <v>531</v>
      </c>
      <c r="C563" s="7">
        <f>C564</f>
        <v>0</v>
      </c>
    </row>
    <row r="564" ht="17.25" customHeight="1" spans="1:3">
      <c r="A564" s="6">
        <v>103045750</v>
      </c>
      <c r="B564" s="6" t="s">
        <v>532</v>
      </c>
      <c r="C564" s="9"/>
    </row>
    <row r="565" ht="17.25" customHeight="1" spans="1:3">
      <c r="A565" s="6">
        <v>1030458</v>
      </c>
      <c r="B565" s="8" t="s">
        <v>533</v>
      </c>
      <c r="C565" s="7">
        <f>C566</f>
        <v>0</v>
      </c>
    </row>
    <row r="566" ht="17.25" customHeight="1" spans="1:3">
      <c r="A566" s="6">
        <v>103045850</v>
      </c>
      <c r="B566" s="6" t="s">
        <v>534</v>
      </c>
      <c r="C566" s="9"/>
    </row>
    <row r="567" ht="17.25" customHeight="1" spans="1:3">
      <c r="A567" s="6">
        <v>1030459</v>
      </c>
      <c r="B567" s="8" t="s">
        <v>535</v>
      </c>
      <c r="C567" s="7">
        <f>SUM(C568:C569)</f>
        <v>0</v>
      </c>
    </row>
    <row r="568" ht="17.25" customHeight="1" spans="1:3">
      <c r="A568" s="6">
        <v>103045902</v>
      </c>
      <c r="B568" s="6" t="s">
        <v>536</v>
      </c>
      <c r="C568" s="9"/>
    </row>
    <row r="569" ht="17.25" customHeight="1" spans="1:3">
      <c r="A569" s="6">
        <v>103045950</v>
      </c>
      <c r="B569" s="6" t="s">
        <v>537</v>
      </c>
      <c r="C569" s="9"/>
    </row>
    <row r="570" ht="17.25" customHeight="1" spans="1:3">
      <c r="A570" s="6">
        <v>1030461</v>
      </c>
      <c r="B570" s="8" t="s">
        <v>538</v>
      </c>
      <c r="C570" s="7">
        <f>SUM(C571:C572)</f>
        <v>0</v>
      </c>
    </row>
    <row r="571" ht="17.25" customHeight="1" spans="1:3">
      <c r="A571" s="6">
        <v>103046101</v>
      </c>
      <c r="B571" s="6" t="s">
        <v>392</v>
      </c>
      <c r="C571" s="9"/>
    </row>
    <row r="572" ht="17.25" customHeight="1" spans="1:3">
      <c r="A572" s="6">
        <v>103046150</v>
      </c>
      <c r="B572" s="6" t="s">
        <v>539</v>
      </c>
      <c r="C572" s="9"/>
    </row>
    <row r="573" ht="17.25" customHeight="1" spans="1:3">
      <c r="A573" s="6">
        <v>1030499</v>
      </c>
      <c r="B573" s="8" t="s">
        <v>540</v>
      </c>
      <c r="C573" s="7">
        <f>SUM(C574:C575)</f>
        <v>0</v>
      </c>
    </row>
    <row r="574" ht="17.25" customHeight="1" spans="1:3">
      <c r="A574" s="6">
        <v>103049901</v>
      </c>
      <c r="B574" s="6" t="s">
        <v>541</v>
      </c>
      <c r="C574" s="9"/>
    </row>
    <row r="575" ht="17.25" customHeight="1" spans="1:3">
      <c r="A575" s="6">
        <v>103049950</v>
      </c>
      <c r="B575" s="6" t="s">
        <v>542</v>
      </c>
      <c r="C575" s="9"/>
    </row>
    <row r="576" ht="17.25" customHeight="1" spans="1:3">
      <c r="A576" s="6">
        <v>10305</v>
      </c>
      <c r="B576" s="8" t="s">
        <v>543</v>
      </c>
      <c r="C576" s="7">
        <f>SUM(C577,C609,C614:C615)</f>
        <v>22018</v>
      </c>
    </row>
    <row r="577" ht="17.25" customHeight="1" spans="1:3">
      <c r="A577" s="6">
        <v>1030501</v>
      </c>
      <c r="B577" s="8" t="s">
        <v>544</v>
      </c>
      <c r="C577" s="7">
        <f>SUM(C578:C608)</f>
        <v>22009</v>
      </c>
    </row>
    <row r="578" ht="17.25" customHeight="1" spans="1:3">
      <c r="A578" s="6">
        <v>103050101</v>
      </c>
      <c r="B578" s="6" t="s">
        <v>545</v>
      </c>
      <c r="C578" s="9">
        <v>14077</v>
      </c>
    </row>
    <row r="579" ht="17.25" customHeight="1" spans="1:3">
      <c r="A579" s="6">
        <v>103050102</v>
      </c>
      <c r="B579" s="6" t="s">
        <v>546</v>
      </c>
      <c r="C579" s="9"/>
    </row>
    <row r="580" ht="17.25" customHeight="1" spans="1:3">
      <c r="A580" s="6">
        <v>103050103</v>
      </c>
      <c r="B580" s="6" t="s">
        <v>547</v>
      </c>
      <c r="C580" s="9"/>
    </row>
    <row r="581" ht="17.25" customHeight="1" spans="1:3">
      <c r="A581" s="6">
        <v>103050105</v>
      </c>
      <c r="B581" s="6" t="s">
        <v>548</v>
      </c>
      <c r="C581" s="9"/>
    </row>
    <row r="582" ht="17.25" customHeight="1" spans="1:3">
      <c r="A582" s="6">
        <v>103050107</v>
      </c>
      <c r="B582" s="6" t="s">
        <v>549</v>
      </c>
      <c r="C582" s="9"/>
    </row>
    <row r="583" ht="17.25" customHeight="1" spans="1:3">
      <c r="A583" s="6">
        <v>103050108</v>
      </c>
      <c r="B583" s="6" t="s">
        <v>550</v>
      </c>
      <c r="C583" s="9"/>
    </row>
    <row r="584" ht="17.25" customHeight="1" spans="1:3">
      <c r="A584" s="6">
        <v>103050109</v>
      </c>
      <c r="B584" s="6" t="s">
        <v>551</v>
      </c>
      <c r="C584" s="9">
        <v>264</v>
      </c>
    </row>
    <row r="585" ht="17.25" customHeight="1" spans="1:3">
      <c r="A585" s="6">
        <v>103050110</v>
      </c>
      <c r="B585" s="6" t="s">
        <v>552</v>
      </c>
      <c r="C585" s="9">
        <v>69</v>
      </c>
    </row>
    <row r="586" ht="17.25" customHeight="1" spans="1:3">
      <c r="A586" s="6">
        <v>103050111</v>
      </c>
      <c r="B586" s="6" t="s">
        <v>553</v>
      </c>
      <c r="C586" s="9"/>
    </row>
    <row r="587" ht="17.25" customHeight="1" spans="1:3">
      <c r="A587" s="6">
        <v>103050112</v>
      </c>
      <c r="B587" s="6" t="s">
        <v>554</v>
      </c>
      <c r="C587" s="9"/>
    </row>
    <row r="588" ht="17.25" customHeight="1" spans="1:3">
      <c r="A588" s="6">
        <v>103050113</v>
      </c>
      <c r="B588" s="6" t="s">
        <v>555</v>
      </c>
      <c r="C588" s="9"/>
    </row>
    <row r="589" ht="17.25" customHeight="1" spans="1:3">
      <c r="A589" s="6">
        <v>103050114</v>
      </c>
      <c r="B589" s="6" t="s">
        <v>556</v>
      </c>
      <c r="C589" s="9">
        <v>8</v>
      </c>
    </row>
    <row r="590" ht="17.25" customHeight="1" spans="1:3">
      <c r="A590" s="6">
        <v>103050115</v>
      </c>
      <c r="B590" s="6" t="s">
        <v>557</v>
      </c>
      <c r="C590" s="9"/>
    </row>
    <row r="591" ht="17.25" customHeight="1" spans="1:3">
      <c r="A591" s="6">
        <v>103050116</v>
      </c>
      <c r="B591" s="6" t="s">
        <v>558</v>
      </c>
      <c r="C591" s="9">
        <v>19</v>
      </c>
    </row>
    <row r="592" ht="17.25" customHeight="1" spans="1:3">
      <c r="A592" s="6">
        <v>103050117</v>
      </c>
      <c r="B592" s="6" t="s">
        <v>559</v>
      </c>
      <c r="C592" s="9"/>
    </row>
    <row r="593" ht="17.25" customHeight="1" spans="1:3">
      <c r="A593" s="6">
        <v>103050119</v>
      </c>
      <c r="B593" s="6" t="s">
        <v>560</v>
      </c>
      <c r="C593" s="9"/>
    </row>
    <row r="594" ht="17.25" customHeight="1" spans="1:3">
      <c r="A594" s="6">
        <v>103050120</v>
      </c>
      <c r="B594" s="6" t="s">
        <v>561</v>
      </c>
      <c r="C594" s="9"/>
    </row>
    <row r="595" ht="17.25" customHeight="1" spans="1:3">
      <c r="A595" s="6">
        <v>103050121</v>
      </c>
      <c r="B595" s="6" t="s">
        <v>562</v>
      </c>
      <c r="C595" s="9"/>
    </row>
    <row r="596" ht="17.25" customHeight="1" spans="1:3">
      <c r="A596" s="6">
        <v>103050122</v>
      </c>
      <c r="B596" s="6" t="s">
        <v>563</v>
      </c>
      <c r="C596" s="9"/>
    </row>
    <row r="597" ht="17.25" customHeight="1" spans="1:3">
      <c r="A597" s="6">
        <v>103050123</v>
      </c>
      <c r="B597" s="6" t="s">
        <v>564</v>
      </c>
      <c r="C597" s="9">
        <v>381</v>
      </c>
    </row>
    <row r="598" ht="17.25" customHeight="1" spans="1:3">
      <c r="A598" s="6">
        <v>103050124</v>
      </c>
      <c r="B598" s="6" t="s">
        <v>565</v>
      </c>
      <c r="C598" s="9"/>
    </row>
    <row r="599" ht="17.25" customHeight="1" spans="1:3">
      <c r="A599" s="6">
        <v>103050125</v>
      </c>
      <c r="B599" s="6" t="s">
        <v>566</v>
      </c>
      <c r="C599" s="9"/>
    </row>
    <row r="600" ht="17.25" customHeight="1" spans="1:3">
      <c r="A600" s="6">
        <v>103050126</v>
      </c>
      <c r="B600" s="6" t="s">
        <v>567</v>
      </c>
      <c r="C600" s="9"/>
    </row>
    <row r="601" ht="17.25" customHeight="1" spans="1:3">
      <c r="A601" s="6">
        <v>103050127</v>
      </c>
      <c r="B601" s="6" t="s">
        <v>568</v>
      </c>
      <c r="C601" s="9"/>
    </row>
    <row r="602" ht="17.25" customHeight="1" spans="1:3">
      <c r="A602" s="6">
        <v>103050128</v>
      </c>
      <c r="B602" s="6" t="s">
        <v>569</v>
      </c>
      <c r="C602" s="9"/>
    </row>
    <row r="603" ht="17.25" customHeight="1" spans="1:3">
      <c r="A603" s="6">
        <v>103050129</v>
      </c>
      <c r="B603" s="6" t="s">
        <v>570</v>
      </c>
      <c r="C603" s="9"/>
    </row>
    <row r="604" ht="17.25" customHeight="1" spans="1:3">
      <c r="A604" s="6">
        <v>103050130</v>
      </c>
      <c r="B604" s="6" t="s">
        <v>571</v>
      </c>
      <c r="C604" s="9"/>
    </row>
    <row r="605" ht="17.25" customHeight="1" spans="1:3">
      <c r="A605" s="6">
        <v>103050131</v>
      </c>
      <c r="B605" s="6" t="s">
        <v>572</v>
      </c>
      <c r="C605" s="9"/>
    </row>
    <row r="606" ht="17.25" customHeight="1" spans="1:3">
      <c r="A606" s="6">
        <v>103050132</v>
      </c>
      <c r="B606" s="6" t="s">
        <v>573</v>
      </c>
      <c r="C606" s="9"/>
    </row>
    <row r="607" ht="17.25" customHeight="1" spans="1:3">
      <c r="A607" s="6">
        <v>103050133</v>
      </c>
      <c r="B607" s="6" t="s">
        <v>574</v>
      </c>
      <c r="C607" s="9"/>
    </row>
    <row r="608" ht="17.25" customHeight="1" spans="1:3">
      <c r="A608" s="6">
        <v>103050199</v>
      </c>
      <c r="B608" s="6" t="s">
        <v>575</v>
      </c>
      <c r="C608" s="9">
        <v>7191</v>
      </c>
    </row>
    <row r="609" ht="17.25" customHeight="1" spans="1:3">
      <c r="A609" s="6">
        <v>1030502</v>
      </c>
      <c r="B609" s="8" t="s">
        <v>576</v>
      </c>
      <c r="C609" s="7">
        <f>SUM(C610:C613)</f>
        <v>0</v>
      </c>
    </row>
    <row r="610" ht="17.25" customHeight="1" spans="1:3">
      <c r="A610" s="6">
        <v>103050201</v>
      </c>
      <c r="B610" s="6" t="s">
        <v>577</v>
      </c>
      <c r="C610" s="9"/>
    </row>
    <row r="611" ht="17.25" customHeight="1" spans="1:3">
      <c r="A611" s="6">
        <v>103050202</v>
      </c>
      <c r="B611" s="6" t="s">
        <v>578</v>
      </c>
      <c r="C611" s="9"/>
    </row>
    <row r="612" ht="17.25" customHeight="1" spans="1:3">
      <c r="A612" s="6">
        <v>103050203</v>
      </c>
      <c r="B612" s="6" t="s">
        <v>579</v>
      </c>
      <c r="C612" s="9"/>
    </row>
    <row r="613" ht="17.25" customHeight="1" spans="1:3">
      <c r="A613" s="6">
        <v>103050299</v>
      </c>
      <c r="B613" s="6" t="s">
        <v>580</v>
      </c>
      <c r="C613" s="9"/>
    </row>
    <row r="614" ht="17.25" customHeight="1" spans="1:3">
      <c r="A614" s="6">
        <v>1030503</v>
      </c>
      <c r="B614" s="8" t="s">
        <v>581</v>
      </c>
      <c r="C614" s="9">
        <v>9</v>
      </c>
    </row>
    <row r="615" ht="17.25" customHeight="1" spans="1:3">
      <c r="A615" s="6">
        <v>1030509</v>
      </c>
      <c r="B615" s="8" t="s">
        <v>582</v>
      </c>
      <c r="C615" s="9"/>
    </row>
    <row r="616" ht="17.25" customHeight="1" spans="1:3">
      <c r="A616" s="6">
        <v>10306</v>
      </c>
      <c r="B616" s="8" t="s">
        <v>583</v>
      </c>
      <c r="C616" s="7">
        <f>SUM(C617,C621,C624,C626,C628,C629,C633,C634)</f>
        <v>547</v>
      </c>
    </row>
    <row r="617" ht="17.25" customHeight="1" spans="1:3">
      <c r="A617" s="6">
        <v>1030601</v>
      </c>
      <c r="B617" s="8" t="s">
        <v>584</v>
      </c>
      <c r="C617" s="7">
        <f>SUM(C618:C620)</f>
        <v>0</v>
      </c>
    </row>
    <row r="618" ht="17.25" customHeight="1" spans="1:3">
      <c r="A618" s="6">
        <v>103060101</v>
      </c>
      <c r="B618" s="6" t="s">
        <v>585</v>
      </c>
      <c r="C618" s="9"/>
    </row>
    <row r="619" ht="17.25" customHeight="1" spans="1:3">
      <c r="A619" s="6">
        <v>103060102</v>
      </c>
      <c r="B619" s="6" t="s">
        <v>586</v>
      </c>
      <c r="C619" s="9"/>
    </row>
    <row r="620" ht="17.25" customHeight="1" spans="1:3">
      <c r="A620" s="6">
        <v>103060199</v>
      </c>
      <c r="B620" s="6" t="s">
        <v>587</v>
      </c>
      <c r="C620" s="9"/>
    </row>
    <row r="621" ht="17.25" customHeight="1" spans="1:3">
      <c r="A621" s="6">
        <v>1030602</v>
      </c>
      <c r="B621" s="8" t="s">
        <v>588</v>
      </c>
      <c r="C621" s="7">
        <f>SUM(C622:C623)</f>
        <v>0</v>
      </c>
    </row>
    <row r="622" ht="17.25" customHeight="1" spans="1:3">
      <c r="A622" s="6">
        <v>103060201</v>
      </c>
      <c r="B622" s="6" t="s">
        <v>589</v>
      </c>
      <c r="C622" s="9"/>
    </row>
    <row r="623" ht="17.25" customHeight="1" spans="1:3">
      <c r="A623" s="6">
        <v>103060299</v>
      </c>
      <c r="B623" s="6" t="s">
        <v>590</v>
      </c>
      <c r="C623" s="9"/>
    </row>
    <row r="624" ht="17.25" customHeight="1" spans="1:3">
      <c r="A624" s="6">
        <v>1030603</v>
      </c>
      <c r="B624" s="8" t="s">
        <v>591</v>
      </c>
      <c r="C624" s="7">
        <f>C625</f>
        <v>0</v>
      </c>
    </row>
    <row r="625" ht="17.25" customHeight="1" spans="1:3">
      <c r="A625" s="6">
        <v>103060399</v>
      </c>
      <c r="B625" s="6" t="s">
        <v>592</v>
      </c>
      <c r="C625" s="9"/>
    </row>
    <row r="626" ht="17.25" customHeight="1" spans="1:3">
      <c r="A626" s="6">
        <v>1030604</v>
      </c>
      <c r="B626" s="8" t="s">
        <v>593</v>
      </c>
      <c r="C626" s="7">
        <f>C627</f>
        <v>0</v>
      </c>
    </row>
    <row r="627" ht="17.25" customHeight="1" spans="1:3">
      <c r="A627" s="6">
        <v>103060499</v>
      </c>
      <c r="B627" s="6" t="s">
        <v>594</v>
      </c>
      <c r="C627" s="9"/>
    </row>
    <row r="628" ht="17.25" customHeight="1" spans="1:3">
      <c r="A628" s="6">
        <v>1030605</v>
      </c>
      <c r="B628" s="8" t="s">
        <v>595</v>
      </c>
      <c r="C628" s="9"/>
    </row>
    <row r="629" ht="17.25" customHeight="1" spans="1:3">
      <c r="A629" s="6">
        <v>1030606</v>
      </c>
      <c r="B629" s="8" t="s">
        <v>596</v>
      </c>
      <c r="C629" s="7">
        <f>SUM(C630:C632)</f>
        <v>0</v>
      </c>
    </row>
    <row r="630" ht="17.25" customHeight="1" spans="1:3">
      <c r="A630" s="6">
        <v>103060601</v>
      </c>
      <c r="B630" s="6" t="s">
        <v>597</v>
      </c>
      <c r="C630" s="9"/>
    </row>
    <row r="631" ht="17.25" customHeight="1" spans="1:3">
      <c r="A631" s="6">
        <v>103060602</v>
      </c>
      <c r="B631" s="6" t="s">
        <v>598</v>
      </c>
      <c r="C631" s="9"/>
    </row>
    <row r="632" ht="17.25" customHeight="1" spans="1:3">
      <c r="A632" s="6">
        <v>103060699</v>
      </c>
      <c r="B632" s="6" t="s">
        <v>599</v>
      </c>
      <c r="C632" s="9"/>
    </row>
    <row r="633" ht="17.25" customHeight="1" spans="1:3">
      <c r="A633" s="6">
        <v>1030607</v>
      </c>
      <c r="B633" s="8" t="s">
        <v>600</v>
      </c>
      <c r="C633" s="9"/>
    </row>
    <row r="634" ht="17.25" customHeight="1" spans="1:3">
      <c r="A634" s="6">
        <v>1030699</v>
      </c>
      <c r="B634" s="8" t="s">
        <v>601</v>
      </c>
      <c r="C634" s="9">
        <v>547</v>
      </c>
    </row>
    <row r="635" ht="17.25" customHeight="1" spans="1:3">
      <c r="A635" s="6">
        <v>10307</v>
      </c>
      <c r="B635" s="8" t="s">
        <v>602</v>
      </c>
      <c r="C635" s="7">
        <f>SUM(C636,C638,C645:C647,C652,C658:C659,C661,C662,C665:C668,C673:C677,C680:C681,C685)</f>
        <v>9493</v>
      </c>
    </row>
    <row r="636" ht="17.25" customHeight="1" spans="1:3">
      <c r="A636" s="6">
        <v>1030701</v>
      </c>
      <c r="B636" s="8" t="s">
        <v>603</v>
      </c>
      <c r="C636" s="7">
        <f>C637</f>
        <v>0</v>
      </c>
    </row>
    <row r="637" ht="17.25" customHeight="1" spans="1:3">
      <c r="A637" s="6">
        <v>103070101</v>
      </c>
      <c r="B637" s="6" t="s">
        <v>604</v>
      </c>
      <c r="C637" s="9"/>
    </row>
    <row r="638" ht="17.25" customHeight="1" spans="1:3">
      <c r="A638" s="6">
        <v>1030702</v>
      </c>
      <c r="B638" s="8" t="s">
        <v>605</v>
      </c>
      <c r="C638" s="7">
        <f>SUM(C639:C644)</f>
        <v>0</v>
      </c>
    </row>
    <row r="639" ht="17.25" customHeight="1" spans="1:3">
      <c r="A639" s="6">
        <v>103070201</v>
      </c>
      <c r="B639" s="6" t="s">
        <v>606</v>
      </c>
      <c r="C639" s="9"/>
    </row>
    <row r="640" ht="17.25" customHeight="1" spans="1:3">
      <c r="A640" s="6">
        <v>103070202</v>
      </c>
      <c r="B640" s="6" t="s">
        <v>607</v>
      </c>
      <c r="C640" s="9"/>
    </row>
    <row r="641" ht="17.25" customHeight="1" spans="1:3">
      <c r="A641" s="6">
        <v>103070203</v>
      </c>
      <c r="B641" s="6" t="s">
        <v>608</v>
      </c>
      <c r="C641" s="9"/>
    </row>
    <row r="642" ht="17.25" customHeight="1" spans="1:3">
      <c r="A642" s="6">
        <v>103070204</v>
      </c>
      <c r="B642" s="6" t="s">
        <v>609</v>
      </c>
      <c r="C642" s="9"/>
    </row>
    <row r="643" ht="17.25" customHeight="1" spans="1:3">
      <c r="A643" s="6">
        <v>103070205</v>
      </c>
      <c r="B643" s="6" t="s">
        <v>610</v>
      </c>
      <c r="C643" s="9"/>
    </row>
    <row r="644" ht="17.25" customHeight="1" spans="1:3">
      <c r="A644" s="6">
        <v>103070206</v>
      </c>
      <c r="B644" s="6" t="s">
        <v>611</v>
      </c>
      <c r="C644" s="9"/>
    </row>
    <row r="645" ht="17.25" customHeight="1" spans="1:3">
      <c r="A645" s="6">
        <v>1030703</v>
      </c>
      <c r="B645" s="8" t="s">
        <v>612</v>
      </c>
      <c r="C645" s="9"/>
    </row>
    <row r="646" ht="17.25" customHeight="1" spans="1:3">
      <c r="A646" s="6">
        <v>1030704</v>
      </c>
      <c r="B646" s="8" t="s">
        <v>613</v>
      </c>
      <c r="C646" s="9"/>
    </row>
    <row r="647" ht="17.25" customHeight="1" spans="1:3">
      <c r="A647" s="6">
        <v>1030705</v>
      </c>
      <c r="B647" s="8" t="s">
        <v>614</v>
      </c>
      <c r="C647" s="7">
        <f>SUM(C648:C651)</f>
        <v>844</v>
      </c>
    </row>
    <row r="648" ht="17.25" customHeight="1" spans="1:3">
      <c r="A648" s="6">
        <v>103070501</v>
      </c>
      <c r="B648" s="6" t="s">
        <v>615</v>
      </c>
      <c r="C648" s="9">
        <v>403</v>
      </c>
    </row>
    <row r="649" ht="17.25" customHeight="1" spans="1:3">
      <c r="A649" s="6">
        <v>103070502</v>
      </c>
      <c r="B649" s="6" t="s">
        <v>616</v>
      </c>
      <c r="C649" s="9"/>
    </row>
    <row r="650" ht="17.25" customHeight="1" spans="1:3">
      <c r="A650" s="6">
        <v>103070503</v>
      </c>
      <c r="B650" s="6" t="s">
        <v>617</v>
      </c>
      <c r="C650" s="9"/>
    </row>
    <row r="651" ht="17.25" customHeight="1" spans="1:3">
      <c r="A651" s="6">
        <v>103070599</v>
      </c>
      <c r="B651" s="6" t="s">
        <v>618</v>
      </c>
      <c r="C651" s="9">
        <v>441</v>
      </c>
    </row>
    <row r="652" ht="17.25" customHeight="1" spans="1:3">
      <c r="A652" s="6">
        <v>1030706</v>
      </c>
      <c r="B652" s="8" t="s">
        <v>619</v>
      </c>
      <c r="C652" s="7">
        <f>SUM(C653:C657)</f>
        <v>155</v>
      </c>
    </row>
    <row r="653" ht="17.25" customHeight="1" spans="1:3">
      <c r="A653" s="6">
        <v>103070601</v>
      </c>
      <c r="B653" s="6" t="s">
        <v>620</v>
      </c>
      <c r="C653" s="9">
        <v>125</v>
      </c>
    </row>
    <row r="654" ht="17.25" customHeight="1" spans="1:3">
      <c r="A654" s="6">
        <v>103070602</v>
      </c>
      <c r="B654" s="6" t="s">
        <v>621</v>
      </c>
      <c r="C654" s="9">
        <v>30</v>
      </c>
    </row>
    <row r="655" ht="17.25" customHeight="1" spans="1:3">
      <c r="A655" s="6">
        <v>103070603</v>
      </c>
      <c r="B655" s="6" t="s">
        <v>622</v>
      </c>
      <c r="C655" s="9"/>
    </row>
    <row r="656" ht="17.25" customHeight="1" spans="1:3">
      <c r="A656" s="6">
        <v>103070604</v>
      </c>
      <c r="B656" s="6" t="s">
        <v>623</v>
      </c>
      <c r="C656" s="9"/>
    </row>
    <row r="657" ht="17.25" customHeight="1" spans="1:3">
      <c r="A657" s="6">
        <v>103070699</v>
      </c>
      <c r="B657" s="6" t="s">
        <v>624</v>
      </c>
      <c r="C657" s="9"/>
    </row>
    <row r="658" ht="17.25" customHeight="1" spans="1:3">
      <c r="A658" s="6">
        <v>1030707</v>
      </c>
      <c r="B658" s="8" t="s">
        <v>625</v>
      </c>
      <c r="C658" s="9"/>
    </row>
    <row r="659" ht="17.25" customHeight="1" spans="1:3">
      <c r="A659" s="6">
        <v>1030708</v>
      </c>
      <c r="B659" s="8" t="s">
        <v>626</v>
      </c>
      <c r="C659" s="7">
        <f>C660</f>
        <v>0</v>
      </c>
    </row>
    <row r="660" ht="17.25" customHeight="1" spans="1:3">
      <c r="A660" s="6">
        <v>103070801</v>
      </c>
      <c r="B660" s="6" t="s">
        <v>627</v>
      </c>
      <c r="C660" s="9"/>
    </row>
    <row r="661" ht="17.25" customHeight="1" spans="1:3">
      <c r="A661" s="6">
        <v>1030709</v>
      </c>
      <c r="B661" s="8" t="s">
        <v>628</v>
      </c>
      <c r="C661" s="9"/>
    </row>
    <row r="662" ht="17.25" customHeight="1" spans="1:3">
      <c r="A662" s="6">
        <v>1030710</v>
      </c>
      <c r="B662" s="8" t="s">
        <v>629</v>
      </c>
      <c r="C662" s="7">
        <f>SUM(C663:C664)</f>
        <v>0</v>
      </c>
    </row>
    <row r="663" ht="17.25" customHeight="1" spans="1:3">
      <c r="A663" s="6">
        <v>103071001</v>
      </c>
      <c r="B663" s="6" t="s">
        <v>630</v>
      </c>
      <c r="C663" s="9"/>
    </row>
    <row r="664" ht="17.25" customHeight="1" spans="1:3">
      <c r="A664" s="6">
        <v>103071002</v>
      </c>
      <c r="B664" s="6" t="s">
        <v>631</v>
      </c>
      <c r="C664" s="9"/>
    </row>
    <row r="665" ht="17.25" customHeight="1" spans="1:3">
      <c r="A665" s="6">
        <v>1030711</v>
      </c>
      <c r="B665" s="8" t="s">
        <v>632</v>
      </c>
      <c r="C665" s="9"/>
    </row>
    <row r="666" ht="17.25" customHeight="1" spans="1:3">
      <c r="A666" s="6">
        <v>1030712</v>
      </c>
      <c r="B666" s="8" t="s">
        <v>633</v>
      </c>
      <c r="C666" s="9"/>
    </row>
    <row r="667" ht="17.25" customHeight="1" spans="1:3">
      <c r="A667" s="6">
        <v>1030713</v>
      </c>
      <c r="B667" s="8" t="s">
        <v>634</v>
      </c>
      <c r="C667" s="9"/>
    </row>
    <row r="668" ht="17.25" customHeight="1" spans="1:3">
      <c r="A668" s="6">
        <v>1030714</v>
      </c>
      <c r="B668" s="8" t="s">
        <v>635</v>
      </c>
      <c r="C668" s="7">
        <f>SUM(C669:C672)</f>
        <v>110</v>
      </c>
    </row>
    <row r="669" ht="17.25" customHeight="1" spans="1:3">
      <c r="A669" s="6">
        <v>103071401</v>
      </c>
      <c r="B669" s="6" t="s">
        <v>636</v>
      </c>
      <c r="C669" s="9"/>
    </row>
    <row r="670" ht="17.25" customHeight="1" spans="1:3">
      <c r="A670" s="6">
        <v>103071402</v>
      </c>
      <c r="B670" s="6" t="s">
        <v>637</v>
      </c>
      <c r="C670" s="9">
        <v>4</v>
      </c>
    </row>
    <row r="671" ht="17.25" customHeight="1" spans="1:3">
      <c r="A671" s="6">
        <v>103071404</v>
      </c>
      <c r="B671" s="6" t="s">
        <v>638</v>
      </c>
      <c r="C671" s="9">
        <v>106</v>
      </c>
    </row>
    <row r="672" ht="17.25" customHeight="1" spans="1:3">
      <c r="A672" s="6">
        <v>103071405</v>
      </c>
      <c r="B672" s="6" t="s">
        <v>639</v>
      </c>
      <c r="C672" s="9"/>
    </row>
    <row r="673" ht="17.25" customHeight="1" spans="1:3">
      <c r="A673" s="6">
        <v>1030715</v>
      </c>
      <c r="B673" s="8" t="s">
        <v>640</v>
      </c>
      <c r="C673" s="9"/>
    </row>
    <row r="674" ht="17.25" customHeight="1" spans="1:3">
      <c r="A674" s="6">
        <v>1030716</v>
      </c>
      <c r="B674" s="8" t="s">
        <v>641</v>
      </c>
      <c r="C674" s="9"/>
    </row>
    <row r="675" ht="17.25" customHeight="1" spans="1:3">
      <c r="A675" s="6">
        <v>1030717</v>
      </c>
      <c r="B675" s="8" t="s">
        <v>642</v>
      </c>
      <c r="C675" s="9"/>
    </row>
    <row r="676" ht="17.25" customHeight="1" spans="1:3">
      <c r="A676" s="6">
        <v>1030718</v>
      </c>
      <c r="B676" s="8" t="s">
        <v>643</v>
      </c>
      <c r="C676" s="9"/>
    </row>
    <row r="677" ht="17.25" customHeight="1" spans="1:3">
      <c r="A677" s="6">
        <v>1030719</v>
      </c>
      <c r="B677" s="8" t="s">
        <v>644</v>
      </c>
      <c r="C677" s="7">
        <f>SUM(C678:C679)</f>
        <v>251</v>
      </c>
    </row>
    <row r="678" ht="17.25" customHeight="1" spans="1:3">
      <c r="A678" s="6">
        <v>103071901</v>
      </c>
      <c r="B678" s="6" t="s">
        <v>645</v>
      </c>
      <c r="C678" s="9"/>
    </row>
    <row r="679" ht="17.25" customHeight="1" spans="1:3">
      <c r="A679" s="6">
        <v>103071999</v>
      </c>
      <c r="B679" s="6" t="s">
        <v>646</v>
      </c>
      <c r="C679" s="9">
        <v>251</v>
      </c>
    </row>
    <row r="680" ht="17.25" customHeight="1" spans="1:3">
      <c r="A680" s="6">
        <v>1030720</v>
      </c>
      <c r="B680" s="8" t="s">
        <v>647</v>
      </c>
      <c r="C680" s="9"/>
    </row>
    <row r="681" ht="17.25" customHeight="1" spans="1:3">
      <c r="A681" s="6">
        <v>1030721</v>
      </c>
      <c r="B681" s="8" t="s">
        <v>648</v>
      </c>
      <c r="C681" s="7">
        <f>SUM(C682:C684)</f>
        <v>2624</v>
      </c>
    </row>
    <row r="682" ht="17.25" customHeight="1" spans="1:3">
      <c r="A682" s="6">
        <v>103072101</v>
      </c>
      <c r="B682" s="6" t="s">
        <v>649</v>
      </c>
      <c r="C682" s="9">
        <v>2624</v>
      </c>
    </row>
    <row r="683" ht="17.25" customHeight="1" spans="1:3">
      <c r="A683" s="6">
        <v>103072102</v>
      </c>
      <c r="B683" s="6" t="s">
        <v>650</v>
      </c>
      <c r="C683" s="9"/>
    </row>
    <row r="684" ht="17.25" customHeight="1" spans="1:3">
      <c r="A684" s="6">
        <v>103072199</v>
      </c>
      <c r="B684" s="6" t="s">
        <v>651</v>
      </c>
      <c r="C684" s="9"/>
    </row>
    <row r="685" ht="17.25" customHeight="1" spans="1:3">
      <c r="A685" s="6">
        <v>1030799</v>
      </c>
      <c r="B685" s="8" t="s">
        <v>652</v>
      </c>
      <c r="C685" s="9">
        <v>5509</v>
      </c>
    </row>
    <row r="686" ht="17.25" customHeight="1" spans="1:3">
      <c r="A686" s="6">
        <v>10308</v>
      </c>
      <c r="B686" s="8" t="s">
        <v>653</v>
      </c>
      <c r="C686" s="7">
        <f>SUM(C687:C688)</f>
        <v>0</v>
      </c>
    </row>
    <row r="687" ht="17.25" customHeight="1" spans="1:3">
      <c r="A687" s="6">
        <v>1030801</v>
      </c>
      <c r="B687" s="8" t="s">
        <v>654</v>
      </c>
      <c r="C687" s="9"/>
    </row>
    <row r="688" ht="17.25" customHeight="1" spans="1:3">
      <c r="A688" s="6">
        <v>1030802</v>
      </c>
      <c r="B688" s="8" t="s">
        <v>655</v>
      </c>
      <c r="C688" s="9"/>
    </row>
    <row r="689" ht="17.25" customHeight="1" spans="1:3">
      <c r="A689" s="6">
        <v>10309</v>
      </c>
      <c r="B689" s="8" t="s">
        <v>656</v>
      </c>
      <c r="C689" s="7">
        <f>SUM(C690:C694)</f>
        <v>1699</v>
      </c>
    </row>
    <row r="690" ht="17.25" customHeight="1" spans="1:3">
      <c r="A690" s="6">
        <v>1030901</v>
      </c>
      <c r="B690" s="8" t="s">
        <v>657</v>
      </c>
      <c r="C690" s="9"/>
    </row>
    <row r="691" ht="17.25" customHeight="1" spans="1:3">
      <c r="A691" s="6">
        <v>1030902</v>
      </c>
      <c r="B691" s="8" t="s">
        <v>658</v>
      </c>
      <c r="C691" s="9"/>
    </row>
    <row r="692" ht="17.25" customHeight="1" spans="1:3">
      <c r="A692" s="6">
        <v>1030903</v>
      </c>
      <c r="B692" s="8" t="s">
        <v>659</v>
      </c>
      <c r="C692" s="9"/>
    </row>
    <row r="693" ht="17.25" customHeight="1" spans="1:3">
      <c r="A693" s="6">
        <v>1030904</v>
      </c>
      <c r="B693" s="8" t="s">
        <v>660</v>
      </c>
      <c r="C693" s="9"/>
    </row>
    <row r="694" ht="17.25" customHeight="1" spans="1:3">
      <c r="A694" s="6">
        <v>1030999</v>
      </c>
      <c r="B694" s="8" t="s">
        <v>661</v>
      </c>
      <c r="C694" s="9">
        <v>1699</v>
      </c>
    </row>
    <row r="695" ht="17.25" customHeight="1" spans="1:3">
      <c r="A695" s="6">
        <v>10399</v>
      </c>
      <c r="B695" s="8" t="s">
        <v>662</v>
      </c>
      <c r="C695" s="7">
        <f>SUM(C696:C703)</f>
        <v>2117</v>
      </c>
    </row>
    <row r="696" ht="17.25" customHeight="1" spans="1:3">
      <c r="A696" s="6">
        <v>1039904</v>
      </c>
      <c r="B696" s="8" t="s">
        <v>663</v>
      </c>
      <c r="C696" s="9"/>
    </row>
    <row r="697" ht="17.25" customHeight="1" spans="1:3">
      <c r="A697" s="6">
        <v>1039907</v>
      </c>
      <c r="B697" s="8" t="s">
        <v>664</v>
      </c>
      <c r="C697" s="9"/>
    </row>
    <row r="698" ht="17.25" customHeight="1" spans="1:3">
      <c r="A698" s="6">
        <v>1039908</v>
      </c>
      <c r="B698" s="8" t="s">
        <v>665</v>
      </c>
      <c r="C698" s="9"/>
    </row>
    <row r="699" ht="17.25" customHeight="1" spans="1:3">
      <c r="A699" s="6">
        <v>1039912</v>
      </c>
      <c r="B699" s="8" t="s">
        <v>666</v>
      </c>
      <c r="C699" s="9"/>
    </row>
    <row r="700" ht="17.25" customHeight="1" spans="1:3">
      <c r="A700" s="6">
        <v>1039913</v>
      </c>
      <c r="B700" s="8" t="s">
        <v>667</v>
      </c>
      <c r="C700" s="9"/>
    </row>
    <row r="701" ht="17.25" customHeight="1" spans="1:3">
      <c r="A701" s="6">
        <v>1039914</v>
      </c>
      <c r="B701" s="8" t="s">
        <v>668</v>
      </c>
      <c r="C701" s="9"/>
    </row>
    <row r="702" ht="17.25" customHeight="1" spans="1:3">
      <c r="A702" s="6">
        <v>1039915</v>
      </c>
      <c r="B702" s="8" t="s">
        <v>669</v>
      </c>
      <c r="C702" s="9"/>
    </row>
    <row r="703" ht="17.25" customHeight="1" spans="1:3">
      <c r="A703" s="6">
        <v>1039999</v>
      </c>
      <c r="B703" s="8" t="s">
        <v>670</v>
      </c>
      <c r="C703" s="9">
        <v>2117</v>
      </c>
    </row>
  </sheetData>
  <mergeCells count="3">
    <mergeCell ref="A1:C1"/>
    <mergeCell ref="A2:C2"/>
    <mergeCell ref="A3:C3"/>
  </mergeCells>
  <dataValidations count="1">
    <dataValidation type="decimal" operator="between" allowBlank="1" showInputMessage="1" showErrorMessage="1" sqref="C5:C703">
      <formula1>-99999999999999</formula1>
      <formula2>99999999999999</formula2>
    </dataValidation>
  </dataValidations>
  <printOptions gridLines="1"/>
  <pageMargins left="0.75" right="0.75" top="1" bottom="1" header="0" footer="0"/>
  <pageSetup paperSize="1" orientation="portrait"/>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2024年度衡阳县一般公共预算收入决算表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婷 null</dc:creator>
  <dcterms:created xsi:type="dcterms:W3CDTF">2025-10-27T16:39:05Z</dcterms:created>
  <dcterms:modified xsi:type="dcterms:W3CDTF">2025-10-27T16:39:27Z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2052-9.1.0.4167</vt:lpwstr>
  </property>
</Properties>
</file>